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0605" yWindow="465" windowWidth="23265" windowHeight="13185"/>
  </bookViews>
  <sheets>
    <sheet name="ТМ 11 класс и срезовая " sheetId="1" r:id="rId1"/>
    <sheet name="Математика 9 класс" sheetId="2" r:id="rId2"/>
    <sheet name="результаты ЕГЭ и мониторинг пси" sheetId="3" r:id="rId3"/>
    <sheet name="результаты ВПР и срезовая 5 кла" sheetId="4" r:id="rId4"/>
    <sheet name="результаты ТМ химия" sheetId="5" r:id="rId5"/>
  </sheets>
  <externalReferences>
    <externalReference r:id="rId6"/>
  </externalReferenc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/>
  <c r="E40"/>
  <c r="E39"/>
  <c r="E38"/>
  <c r="E37"/>
  <c r="E36"/>
  <c r="E35"/>
  <c r="E32"/>
  <c r="E31"/>
  <c r="E30"/>
  <c r="E29"/>
  <c r="E28"/>
  <c r="E27"/>
  <c r="E26"/>
  <c r="E24"/>
  <c r="E23"/>
  <c r="E21"/>
  <c r="E18"/>
  <c r="E19"/>
  <c r="E16"/>
  <c r="E15"/>
  <c r="F51" i="4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E24" i="3" l="1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D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E9"/>
  <c r="D9"/>
  <c r="C9"/>
  <c r="E8"/>
  <c r="D8"/>
  <c r="C8"/>
  <c r="E7"/>
  <c r="D7"/>
  <c r="C7"/>
  <c r="E6"/>
  <c r="D6"/>
  <c r="C6"/>
  <c r="E5"/>
  <c r="D5"/>
  <c r="C5"/>
  <c r="E4"/>
  <c r="D4"/>
  <c r="C4"/>
  <c r="E3"/>
  <c r="D3"/>
  <c r="C3"/>
</calcChain>
</file>

<file path=xl/sharedStrings.xml><?xml version="1.0" encoding="utf-8"?>
<sst xmlns="http://schemas.openxmlformats.org/spreadsheetml/2006/main" count="159" uniqueCount="37">
  <si>
    <t xml:space="preserve">качество знаний ТМ по обществознанию </t>
  </si>
  <si>
    <t>2018-2019 учебный год</t>
  </si>
  <si>
    <t>9А</t>
  </si>
  <si>
    <t>9Б</t>
  </si>
  <si>
    <t>Качество знаний</t>
  </si>
  <si>
    <t>Определение "группы риска"</t>
  </si>
  <si>
    <t>ДИАГНОСТИЧЕСКАЯ работа по математике 18.12.2019</t>
  </si>
  <si>
    <t>Алгебра</t>
  </si>
  <si>
    <t>Геометрия</t>
  </si>
  <si>
    <t>класс</t>
  </si>
  <si>
    <t>код</t>
  </si>
  <si>
    <t xml:space="preserve">класс </t>
  </si>
  <si>
    <t>Матем.</t>
  </si>
  <si>
    <t>Тренировочное мероприятие по математике 06.02.2020</t>
  </si>
  <si>
    <t>ДИАГНОСТИЧЕСКАЯ работа по математике 20.11.2019</t>
  </si>
  <si>
    <t>Знакомство с процедурой экзамена</t>
  </si>
  <si>
    <t>Уровень тревоги</t>
  </si>
  <si>
    <t>Самоконтроль, самоорганизация</t>
  </si>
  <si>
    <t>результаты ЕГЭ</t>
  </si>
  <si>
    <t xml:space="preserve">отметка ВПР </t>
  </si>
  <si>
    <t>ответка по журналу</t>
  </si>
  <si>
    <t>Средняя ВПР</t>
  </si>
  <si>
    <t>Средняя по журналу</t>
  </si>
  <si>
    <t>диагностическая работа № 1</t>
  </si>
  <si>
    <t>диагностическая работа № 2</t>
  </si>
  <si>
    <t>Тренировачная работа ГИА-9 № 3</t>
  </si>
  <si>
    <t>участник</t>
  </si>
  <si>
    <t>качество знаний срезовой работы по обществознанию</t>
  </si>
  <si>
    <t>Год</t>
  </si>
  <si>
    <t>Средняя оценка</t>
  </si>
  <si>
    <t>Качество знаний  алгебра</t>
  </si>
  <si>
    <t>Качество знаний геометрия</t>
  </si>
  <si>
    <t xml:space="preserve">Тренировочное мероприятие по химии ГИА-9 2019-2020 учебный год </t>
  </si>
  <si>
    <t>Контрольная работа по химии 2019-2020 учебный год</t>
  </si>
  <si>
    <t xml:space="preserve">дата </t>
  </si>
  <si>
    <t xml:space="preserve">код ученика </t>
  </si>
  <si>
    <t>отметка</t>
  </si>
</sst>
</file>

<file path=xl/styles.xml><?xml version="1.0" encoding="utf-8"?>
<styleSheet xmlns="http://schemas.openxmlformats.org/spreadsheetml/2006/main">
  <fonts count="11">
    <font>
      <sz val="12"/>
      <color theme="1"/>
      <name val="Calibri"/>
      <family val="2"/>
      <charset val="204"/>
      <scheme val="minor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1"/>
      <color rgb="FF000000"/>
      <name val="Calibri"/>
      <family val="2"/>
      <scheme val="minor"/>
    </font>
    <font>
      <sz val="16"/>
      <color rgb="FF000000"/>
      <name val="Tahoma"/>
      <family val="2"/>
      <charset val="204"/>
    </font>
    <font>
      <b/>
      <sz val="16"/>
      <color rgb="FF000000"/>
      <name val="Tahoma"/>
      <family val="2"/>
      <charset val="204"/>
    </font>
    <font>
      <sz val="14"/>
      <name val="Calibri"/>
      <family val="2"/>
      <charset val="204"/>
    </font>
    <font>
      <b/>
      <sz val="16"/>
      <color rgb="FF0070C0"/>
      <name val="Tahoma"/>
      <family val="2"/>
      <charset val="204"/>
    </font>
    <font>
      <b/>
      <sz val="16"/>
      <name val="Calibri"/>
      <family val="2"/>
    </font>
    <font>
      <sz val="16"/>
      <name val="Tahoma"/>
      <family val="2"/>
      <charset val="204"/>
    </font>
    <font>
      <sz val="10"/>
      <color rgb="FF000000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theme="0" tint="-0.14999847407452621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9" fontId="0" fillId="0" borderId="0" xfId="0" applyNumberFormat="1"/>
    <xf numFmtId="0" fontId="1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9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/>
    <xf numFmtId="9" fontId="6" fillId="0" borderId="0" xfId="0" applyNumberFormat="1" applyFont="1"/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2" borderId="8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9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0" xfId="0" applyFont="1"/>
    <xf numFmtId="10" fontId="6" fillId="0" borderId="0" xfId="0" applyNumberFormat="1" applyFont="1"/>
    <xf numFmtId="9" fontId="5" fillId="2" borderId="20" xfId="1" applyNumberFormat="1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'ТМ 11 класс и срезовая '!$C$1</c:f>
              <c:strCache>
                <c:ptCount val="1"/>
                <c:pt idx="0">
                  <c:v>качество знаний ТМ по обществознанию </c:v>
                </c:pt>
              </c:strCache>
            </c:strRef>
          </c:tx>
          <c:val>
            <c:numRef>
              <c:f>'ТМ 11 класс и срезовая '!$C$2:$C$11</c:f>
              <c:numCache>
                <c:formatCode>0%</c:formatCode>
                <c:ptCount val="10"/>
                <c:pt idx="0">
                  <c:v>0.6</c:v>
                </c:pt>
                <c:pt idx="1">
                  <c:v>0.65</c:v>
                </c:pt>
                <c:pt idx="2">
                  <c:v>0.55000000000000004</c:v>
                </c:pt>
                <c:pt idx="3">
                  <c:v>0.5</c:v>
                </c:pt>
                <c:pt idx="4">
                  <c:v>0.42</c:v>
                </c:pt>
                <c:pt idx="5">
                  <c:v>0.5</c:v>
                </c:pt>
                <c:pt idx="6">
                  <c:v>0.85</c:v>
                </c:pt>
                <c:pt idx="7">
                  <c:v>0.45</c:v>
                </c:pt>
                <c:pt idx="8">
                  <c:v>0.5</c:v>
                </c:pt>
                <c:pt idx="9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9-F44A-A1CC-E060695A4EC9}"/>
            </c:ext>
          </c:extLst>
        </c:ser>
        <c:ser>
          <c:idx val="1"/>
          <c:order val="1"/>
          <c:tx>
            <c:strRef>
              <c:f>'ТМ 11 класс и срезовая '!$D$1</c:f>
              <c:strCache>
                <c:ptCount val="1"/>
                <c:pt idx="0">
                  <c:v>качество знаний срезовой работы по обществознанию</c:v>
                </c:pt>
              </c:strCache>
            </c:strRef>
          </c:tx>
          <c:val>
            <c:numRef>
              <c:f>'ТМ 11 класс и срезовая '!$D$2:$D$11</c:f>
              <c:numCache>
                <c:formatCode>0%</c:formatCode>
                <c:ptCount val="10"/>
                <c:pt idx="0">
                  <c:v>0.55000000000000004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0.8</c:v>
                </c:pt>
                <c:pt idx="7">
                  <c:v>0.4</c:v>
                </c:pt>
                <c:pt idx="8">
                  <c:v>0.45</c:v>
                </c:pt>
                <c:pt idx="9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69-F44A-A1CC-E060695A4EC9}"/>
            </c:ext>
          </c:extLst>
        </c:ser>
        <c:dLbls/>
        <c:marker val="1"/>
        <c:axId val="77794688"/>
        <c:axId val="77846016"/>
      </c:lineChart>
      <c:catAx>
        <c:axId val="7779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Участники</a:t>
                </a:r>
              </a:p>
            </c:rich>
          </c:tx>
          <c:layout/>
        </c:title>
        <c:tickLblPos val="nextTo"/>
        <c:crossAx val="77846016"/>
        <c:crosses val="autoZero"/>
        <c:auto val="1"/>
        <c:lblAlgn val="ctr"/>
        <c:lblOffset val="100"/>
      </c:catAx>
      <c:valAx>
        <c:axId val="77846016"/>
        <c:scaling>
          <c:orientation val="minMax"/>
        </c:scaling>
        <c:axPos val="l"/>
        <c:majorGridlines/>
        <c:numFmt formatCode="0%" sourceLinked="1"/>
        <c:tickLblPos val="nextTo"/>
        <c:crossAx val="7779468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Сравнение</a:t>
            </a:r>
            <a:r>
              <a:rPr lang="ru-RU" baseline="0"/>
              <a:t> результатов диагностических работ и тренировочного мероприятия</a:t>
            </a:r>
            <a:endParaRPr lang="ru-RU"/>
          </a:p>
        </c:rich>
      </c:tx>
      <c:layout/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'Математика 9 класс'!$H$46</c:f>
              <c:strCache>
                <c:ptCount val="1"/>
                <c:pt idx="0">
                  <c:v>Средняя оценка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21DA4C53-99DE-594A-9B7B-91AB88D5B797}" type="VALUE">
                      <a:rPr lang="en-US" sz="1400" b="1"/>
                      <a:pPr/>
                      <a:t>[ЗНАЧЕНИЕ]</a:t>
                    </a:fld>
                    <a:endParaRPr lang="ru-RU"/>
                  </a:p>
                </c:rich>
              </c:tx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8AD-5D43-86C8-EC37EC4E0EE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'Математика 9 класс'!$G$47:$G$49</c:f>
              <c:strCache>
                <c:ptCount val="3"/>
                <c:pt idx="0">
                  <c:v>диагностическая работа № 1</c:v>
                </c:pt>
                <c:pt idx="1">
                  <c:v>диагностическая работа № 2</c:v>
                </c:pt>
                <c:pt idx="2">
                  <c:v>Тренировачная работа ГИА-9 № 3</c:v>
                </c:pt>
              </c:strCache>
            </c:strRef>
          </c:cat>
          <c:val>
            <c:numRef>
              <c:f>'Математика 9 класс'!$H$47:$H$49</c:f>
              <c:numCache>
                <c:formatCode>General</c:formatCode>
                <c:ptCount val="3"/>
                <c:pt idx="0">
                  <c:v>3.8</c:v>
                </c:pt>
                <c:pt idx="1">
                  <c:v>3.2</c:v>
                </c:pt>
                <c:pt idx="2">
                  <c:v>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AD-5D43-86C8-EC37EC4E0EEA}"/>
            </c:ext>
          </c:extLst>
        </c:ser>
        <c:ser>
          <c:idx val="1"/>
          <c:order val="1"/>
          <c:tx>
            <c:strRef>
              <c:f>'Математика 9 класс'!$I$46</c:f>
              <c:strCache>
                <c:ptCount val="1"/>
                <c:pt idx="0">
                  <c:v>Качество знаний  алгебра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'Математика 9 класс'!$G$47:$G$49</c:f>
              <c:strCache>
                <c:ptCount val="3"/>
                <c:pt idx="0">
                  <c:v>диагностическая работа № 1</c:v>
                </c:pt>
                <c:pt idx="1">
                  <c:v>диагностическая работа № 2</c:v>
                </c:pt>
                <c:pt idx="2">
                  <c:v>Тренировачная работа ГИА-9 № 3</c:v>
                </c:pt>
              </c:strCache>
            </c:strRef>
          </c:cat>
          <c:val>
            <c:numRef>
              <c:f>'Математика 9 класс'!$I$47:$I$49</c:f>
              <c:numCache>
                <c:formatCode>0%</c:formatCode>
                <c:ptCount val="3"/>
                <c:pt idx="0">
                  <c:v>0.79</c:v>
                </c:pt>
                <c:pt idx="1">
                  <c:v>0.12</c:v>
                </c:pt>
                <c:pt idx="2">
                  <c:v>0.46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AD-5D43-86C8-EC37EC4E0EEA}"/>
            </c:ext>
          </c:extLst>
        </c:ser>
        <c:ser>
          <c:idx val="2"/>
          <c:order val="2"/>
          <c:tx>
            <c:strRef>
              <c:f>'Математика 9 класс'!$J$46</c:f>
              <c:strCache>
                <c:ptCount val="1"/>
                <c:pt idx="0">
                  <c:v>Качество знаний геометрия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'Математика 9 класс'!$G$47:$G$49</c:f>
              <c:strCache>
                <c:ptCount val="3"/>
                <c:pt idx="0">
                  <c:v>диагностическая работа № 1</c:v>
                </c:pt>
                <c:pt idx="1">
                  <c:v>диагностическая работа № 2</c:v>
                </c:pt>
                <c:pt idx="2">
                  <c:v>Тренировачная работа ГИА-9 № 3</c:v>
                </c:pt>
              </c:strCache>
            </c:strRef>
          </c:cat>
          <c:val>
            <c:numRef>
              <c:f>'Математика 9 класс'!$J$47:$J$49</c:f>
              <c:numCache>
                <c:formatCode>0%</c:formatCode>
                <c:ptCount val="3"/>
                <c:pt idx="0">
                  <c:v>0.32</c:v>
                </c:pt>
                <c:pt idx="1">
                  <c:v>0.03</c:v>
                </c:pt>
                <c:pt idx="2">
                  <c:v>0.28999999999999998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AD-5D43-86C8-EC37EC4E0EEA}"/>
            </c:ext>
          </c:extLst>
        </c:ser>
        <c:dLbls/>
        <c:marker val="1"/>
        <c:axId val="78718848"/>
        <c:axId val="78720384"/>
      </c:lineChart>
      <c:catAx>
        <c:axId val="787188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720384"/>
        <c:crosses val="autoZero"/>
        <c:auto val="1"/>
        <c:lblAlgn val="ctr"/>
        <c:lblOffset val="100"/>
      </c:catAx>
      <c:valAx>
        <c:axId val="787203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871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Сравнение</a:t>
            </a:r>
            <a:r>
              <a:rPr lang="ru-RU" baseline="0"/>
              <a:t> результатов ВПР и оценки по журналу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aseline="0"/>
              <a:t>5 класс ,биология</a:t>
            </a:r>
            <a:endParaRPr lang="ru-RU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1"/>
          <c:order val="0"/>
          <c:tx>
            <c:strRef>
              <c:f>'результаты ВПР и срезовая 5 кла'!$C$1</c:f>
              <c:strCache>
                <c:ptCount val="1"/>
                <c:pt idx="0">
                  <c:v>отметка ВПР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'результаты ВПР и срезовая 5 кла'!$B$1:$B$51</c:f>
              <c:strCache>
                <c:ptCount val="51"/>
                <c:pt idx="0">
                  <c:v>код</c:v>
                </c:pt>
                <c:pt idx="1">
                  <c:v>5001</c:v>
                </c:pt>
                <c:pt idx="2">
                  <c:v>5002</c:v>
                </c:pt>
                <c:pt idx="3">
                  <c:v>5003</c:v>
                </c:pt>
                <c:pt idx="4">
                  <c:v>5004</c:v>
                </c:pt>
                <c:pt idx="5">
                  <c:v>5005</c:v>
                </c:pt>
                <c:pt idx="6">
                  <c:v>5006</c:v>
                </c:pt>
                <c:pt idx="7">
                  <c:v>5007</c:v>
                </c:pt>
                <c:pt idx="8">
                  <c:v>5008</c:v>
                </c:pt>
                <c:pt idx="9">
                  <c:v>5009</c:v>
                </c:pt>
                <c:pt idx="10">
                  <c:v>5010</c:v>
                </c:pt>
                <c:pt idx="11">
                  <c:v>5011</c:v>
                </c:pt>
                <c:pt idx="12">
                  <c:v>5012</c:v>
                </c:pt>
                <c:pt idx="13">
                  <c:v>5013</c:v>
                </c:pt>
                <c:pt idx="14">
                  <c:v>5014</c:v>
                </c:pt>
                <c:pt idx="15">
                  <c:v>5015</c:v>
                </c:pt>
                <c:pt idx="16">
                  <c:v>5016</c:v>
                </c:pt>
                <c:pt idx="17">
                  <c:v>5017</c:v>
                </c:pt>
                <c:pt idx="18">
                  <c:v>5018</c:v>
                </c:pt>
                <c:pt idx="19">
                  <c:v>5019</c:v>
                </c:pt>
                <c:pt idx="20">
                  <c:v>5020</c:v>
                </c:pt>
                <c:pt idx="21">
                  <c:v>5021</c:v>
                </c:pt>
                <c:pt idx="22">
                  <c:v>5022</c:v>
                </c:pt>
                <c:pt idx="23">
                  <c:v>5023</c:v>
                </c:pt>
                <c:pt idx="24">
                  <c:v>5024</c:v>
                </c:pt>
                <c:pt idx="25">
                  <c:v>5025</c:v>
                </c:pt>
                <c:pt idx="26">
                  <c:v>5026</c:v>
                </c:pt>
                <c:pt idx="27">
                  <c:v>5027</c:v>
                </c:pt>
                <c:pt idx="28">
                  <c:v>5028</c:v>
                </c:pt>
                <c:pt idx="29">
                  <c:v>5029</c:v>
                </c:pt>
                <c:pt idx="30">
                  <c:v>5030</c:v>
                </c:pt>
                <c:pt idx="31">
                  <c:v>5031</c:v>
                </c:pt>
                <c:pt idx="32">
                  <c:v>5032</c:v>
                </c:pt>
                <c:pt idx="33">
                  <c:v>5033</c:v>
                </c:pt>
                <c:pt idx="34">
                  <c:v>5034</c:v>
                </c:pt>
                <c:pt idx="35">
                  <c:v>5035</c:v>
                </c:pt>
                <c:pt idx="36">
                  <c:v>5036</c:v>
                </c:pt>
                <c:pt idx="37">
                  <c:v>5037</c:v>
                </c:pt>
                <c:pt idx="38">
                  <c:v>5038</c:v>
                </c:pt>
                <c:pt idx="39">
                  <c:v>5039</c:v>
                </c:pt>
                <c:pt idx="40">
                  <c:v>5040</c:v>
                </c:pt>
                <c:pt idx="41">
                  <c:v>5041</c:v>
                </c:pt>
                <c:pt idx="42">
                  <c:v>5042</c:v>
                </c:pt>
                <c:pt idx="43">
                  <c:v>5043</c:v>
                </c:pt>
                <c:pt idx="44">
                  <c:v>5044</c:v>
                </c:pt>
                <c:pt idx="45">
                  <c:v>5045</c:v>
                </c:pt>
                <c:pt idx="46">
                  <c:v>5046</c:v>
                </c:pt>
                <c:pt idx="47">
                  <c:v>5047</c:v>
                </c:pt>
                <c:pt idx="48">
                  <c:v>5048</c:v>
                </c:pt>
                <c:pt idx="49">
                  <c:v>5049</c:v>
                </c:pt>
                <c:pt idx="50">
                  <c:v>5050</c:v>
                </c:pt>
              </c:strCache>
            </c:strRef>
          </c:cat>
          <c:val>
            <c:numRef>
              <c:f>'результаты ВПР и срезовая 5 кла'!$C$2:$C$51</c:f>
              <c:numCache>
                <c:formatCode>General</c:formatCode>
                <c:ptCount val="50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95-EE4E-903E-55A6088EE400}"/>
            </c:ext>
          </c:extLst>
        </c:ser>
        <c:ser>
          <c:idx val="0"/>
          <c:order val="1"/>
          <c:tx>
            <c:strRef>
              <c:f>'результаты ВПР и срезовая 5 кла'!$D$1</c:f>
              <c:strCache>
                <c:ptCount val="1"/>
                <c:pt idx="0">
                  <c:v>Средняя ВПР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6"/>
              <c:layout>
                <c:manualLayout>
                  <c:x val="-1.2355212355212468E-2"/>
                  <c:y val="5.38173701378690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7.447104247104247E-2"/>
                      <c:h val="7.75595478600218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A95-EE4E-903E-55A6088EE40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'результаты ВПР и срезовая 5 кла'!$D$2:$D$51</c:f>
              <c:numCache>
                <c:formatCode>General</c:formatCode>
                <c:ptCount val="50"/>
                <c:pt idx="0">
                  <c:v>3.92</c:v>
                </c:pt>
                <c:pt idx="1">
                  <c:v>3.92</c:v>
                </c:pt>
                <c:pt idx="2">
                  <c:v>3.92</c:v>
                </c:pt>
                <c:pt idx="3">
                  <c:v>3.92</c:v>
                </c:pt>
                <c:pt idx="4">
                  <c:v>3.92</c:v>
                </c:pt>
                <c:pt idx="5">
                  <c:v>3.92</c:v>
                </c:pt>
                <c:pt idx="6">
                  <c:v>3.92</c:v>
                </c:pt>
                <c:pt idx="7">
                  <c:v>3.92</c:v>
                </c:pt>
                <c:pt idx="8">
                  <c:v>3.92</c:v>
                </c:pt>
                <c:pt idx="9">
                  <c:v>3.92</c:v>
                </c:pt>
                <c:pt idx="10">
                  <c:v>3.92</c:v>
                </c:pt>
                <c:pt idx="11">
                  <c:v>3.92</c:v>
                </c:pt>
                <c:pt idx="12">
                  <c:v>3.92</c:v>
                </c:pt>
                <c:pt idx="13">
                  <c:v>3.92</c:v>
                </c:pt>
                <c:pt idx="14">
                  <c:v>3.92</c:v>
                </c:pt>
                <c:pt idx="15">
                  <c:v>3.92</c:v>
                </c:pt>
                <c:pt idx="16">
                  <c:v>3.92</c:v>
                </c:pt>
                <c:pt idx="17">
                  <c:v>3.92</c:v>
                </c:pt>
                <c:pt idx="18">
                  <c:v>3.92</c:v>
                </c:pt>
                <c:pt idx="19">
                  <c:v>3.92</c:v>
                </c:pt>
                <c:pt idx="20">
                  <c:v>3.92</c:v>
                </c:pt>
                <c:pt idx="21">
                  <c:v>3.92</c:v>
                </c:pt>
                <c:pt idx="22">
                  <c:v>3.92</c:v>
                </c:pt>
                <c:pt idx="23">
                  <c:v>3.92</c:v>
                </c:pt>
                <c:pt idx="24">
                  <c:v>3.92</c:v>
                </c:pt>
                <c:pt idx="25">
                  <c:v>3.92</c:v>
                </c:pt>
                <c:pt idx="26">
                  <c:v>3.92</c:v>
                </c:pt>
                <c:pt idx="27">
                  <c:v>3.92</c:v>
                </c:pt>
                <c:pt idx="28">
                  <c:v>3.92</c:v>
                </c:pt>
                <c:pt idx="29">
                  <c:v>3.92</c:v>
                </c:pt>
                <c:pt idx="30">
                  <c:v>3.92</c:v>
                </c:pt>
                <c:pt idx="31">
                  <c:v>3.92</c:v>
                </c:pt>
                <c:pt idx="32">
                  <c:v>3.92</c:v>
                </c:pt>
                <c:pt idx="33">
                  <c:v>3.92</c:v>
                </c:pt>
                <c:pt idx="34">
                  <c:v>3.92</c:v>
                </c:pt>
                <c:pt idx="35">
                  <c:v>3.92</c:v>
                </c:pt>
                <c:pt idx="36">
                  <c:v>3.92</c:v>
                </c:pt>
                <c:pt idx="37">
                  <c:v>3.92</c:v>
                </c:pt>
                <c:pt idx="38">
                  <c:v>3.92</c:v>
                </c:pt>
                <c:pt idx="39">
                  <c:v>3.92</c:v>
                </c:pt>
                <c:pt idx="40">
                  <c:v>3.92</c:v>
                </c:pt>
                <c:pt idx="41">
                  <c:v>3.92</c:v>
                </c:pt>
                <c:pt idx="42">
                  <c:v>3.92</c:v>
                </c:pt>
                <c:pt idx="43">
                  <c:v>3.92</c:v>
                </c:pt>
                <c:pt idx="44">
                  <c:v>3.92</c:v>
                </c:pt>
                <c:pt idx="45">
                  <c:v>3.92</c:v>
                </c:pt>
                <c:pt idx="46">
                  <c:v>3.92</c:v>
                </c:pt>
                <c:pt idx="47">
                  <c:v>3.92</c:v>
                </c:pt>
                <c:pt idx="48">
                  <c:v>3.92</c:v>
                </c:pt>
                <c:pt idx="49">
                  <c:v>3.92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95-EE4E-903E-55A6088EE400}"/>
            </c:ext>
          </c:extLst>
        </c:ser>
        <c:ser>
          <c:idx val="2"/>
          <c:order val="2"/>
          <c:tx>
            <c:strRef>
              <c:f>'результаты ВПР и срезовая 5 кла'!$E$1</c:f>
              <c:strCache>
                <c:ptCount val="1"/>
                <c:pt idx="0">
                  <c:v>ответка по журналу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'результаты ВПР и срезовая 5 кла'!$B$1:$B$51</c:f>
              <c:strCache>
                <c:ptCount val="51"/>
                <c:pt idx="0">
                  <c:v>код</c:v>
                </c:pt>
                <c:pt idx="1">
                  <c:v>5001</c:v>
                </c:pt>
                <c:pt idx="2">
                  <c:v>5002</c:v>
                </c:pt>
                <c:pt idx="3">
                  <c:v>5003</c:v>
                </c:pt>
                <c:pt idx="4">
                  <c:v>5004</c:v>
                </c:pt>
                <c:pt idx="5">
                  <c:v>5005</c:v>
                </c:pt>
                <c:pt idx="6">
                  <c:v>5006</c:v>
                </c:pt>
                <c:pt idx="7">
                  <c:v>5007</c:v>
                </c:pt>
                <c:pt idx="8">
                  <c:v>5008</c:v>
                </c:pt>
                <c:pt idx="9">
                  <c:v>5009</c:v>
                </c:pt>
                <c:pt idx="10">
                  <c:v>5010</c:v>
                </c:pt>
                <c:pt idx="11">
                  <c:v>5011</c:v>
                </c:pt>
                <c:pt idx="12">
                  <c:v>5012</c:v>
                </c:pt>
                <c:pt idx="13">
                  <c:v>5013</c:v>
                </c:pt>
                <c:pt idx="14">
                  <c:v>5014</c:v>
                </c:pt>
                <c:pt idx="15">
                  <c:v>5015</c:v>
                </c:pt>
                <c:pt idx="16">
                  <c:v>5016</c:v>
                </c:pt>
                <c:pt idx="17">
                  <c:v>5017</c:v>
                </c:pt>
                <c:pt idx="18">
                  <c:v>5018</c:v>
                </c:pt>
                <c:pt idx="19">
                  <c:v>5019</c:v>
                </c:pt>
                <c:pt idx="20">
                  <c:v>5020</c:v>
                </c:pt>
                <c:pt idx="21">
                  <c:v>5021</c:v>
                </c:pt>
                <c:pt idx="22">
                  <c:v>5022</c:v>
                </c:pt>
                <c:pt idx="23">
                  <c:v>5023</c:v>
                </c:pt>
                <c:pt idx="24">
                  <c:v>5024</c:v>
                </c:pt>
                <c:pt idx="25">
                  <c:v>5025</c:v>
                </c:pt>
                <c:pt idx="26">
                  <c:v>5026</c:v>
                </c:pt>
                <c:pt idx="27">
                  <c:v>5027</c:v>
                </c:pt>
                <c:pt idx="28">
                  <c:v>5028</c:v>
                </c:pt>
                <c:pt idx="29">
                  <c:v>5029</c:v>
                </c:pt>
                <c:pt idx="30">
                  <c:v>5030</c:v>
                </c:pt>
                <c:pt idx="31">
                  <c:v>5031</c:v>
                </c:pt>
                <c:pt idx="32">
                  <c:v>5032</c:v>
                </c:pt>
                <c:pt idx="33">
                  <c:v>5033</c:v>
                </c:pt>
                <c:pt idx="34">
                  <c:v>5034</c:v>
                </c:pt>
                <c:pt idx="35">
                  <c:v>5035</c:v>
                </c:pt>
                <c:pt idx="36">
                  <c:v>5036</c:v>
                </c:pt>
                <c:pt idx="37">
                  <c:v>5037</c:v>
                </c:pt>
                <c:pt idx="38">
                  <c:v>5038</c:v>
                </c:pt>
                <c:pt idx="39">
                  <c:v>5039</c:v>
                </c:pt>
                <c:pt idx="40">
                  <c:v>5040</c:v>
                </c:pt>
                <c:pt idx="41">
                  <c:v>5041</c:v>
                </c:pt>
                <c:pt idx="42">
                  <c:v>5042</c:v>
                </c:pt>
                <c:pt idx="43">
                  <c:v>5043</c:v>
                </c:pt>
                <c:pt idx="44">
                  <c:v>5044</c:v>
                </c:pt>
                <c:pt idx="45">
                  <c:v>5045</c:v>
                </c:pt>
                <c:pt idx="46">
                  <c:v>5046</c:v>
                </c:pt>
                <c:pt idx="47">
                  <c:v>5047</c:v>
                </c:pt>
                <c:pt idx="48">
                  <c:v>5048</c:v>
                </c:pt>
                <c:pt idx="49">
                  <c:v>5049</c:v>
                </c:pt>
                <c:pt idx="50">
                  <c:v>5050</c:v>
                </c:pt>
              </c:strCache>
            </c:strRef>
          </c:cat>
          <c:val>
            <c:numRef>
              <c:f>'результаты ВПР и срезовая 5 кла'!$E$2:$E$51</c:f>
              <c:numCache>
                <c:formatCode>General</c:formatCode>
                <c:ptCount val="50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95-EE4E-903E-55A6088EE400}"/>
            </c:ext>
          </c:extLst>
        </c:ser>
        <c:ser>
          <c:idx val="3"/>
          <c:order val="3"/>
          <c:tx>
            <c:strRef>
              <c:f>'результаты ВПР и срезовая 5 кла'!$F$1</c:f>
              <c:strCache>
                <c:ptCount val="1"/>
                <c:pt idx="0">
                  <c:v>Средняя по журналу</c:v>
                </c:pt>
              </c:strCache>
            </c:strRef>
          </c:tx>
          <c:spPr>
            <a:ln w="3810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>
                <c:manualLayout>
                  <c:x val="-1.6988356185206582E-2"/>
                  <c:y val="-4.6539473554541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6.783789864104825E-2"/>
                      <c:h val="7.20901126408009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BA95-EE4E-903E-55A6088EE40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'результаты ВПР и срезовая 5 кла'!$F$2:$F$51</c:f>
              <c:numCache>
                <c:formatCode>General</c:formatCode>
                <c:ptCount val="50"/>
                <c:pt idx="0">
                  <c:v>4.12</c:v>
                </c:pt>
                <c:pt idx="1">
                  <c:v>4.12</c:v>
                </c:pt>
                <c:pt idx="2">
                  <c:v>4.12</c:v>
                </c:pt>
                <c:pt idx="3">
                  <c:v>4.12</c:v>
                </c:pt>
                <c:pt idx="4">
                  <c:v>4.12</c:v>
                </c:pt>
                <c:pt idx="5">
                  <c:v>4.12</c:v>
                </c:pt>
                <c:pt idx="6">
                  <c:v>4.12</c:v>
                </c:pt>
                <c:pt idx="7">
                  <c:v>4.12</c:v>
                </c:pt>
                <c:pt idx="8">
                  <c:v>4.12</c:v>
                </c:pt>
                <c:pt idx="9">
                  <c:v>4.12</c:v>
                </c:pt>
                <c:pt idx="10">
                  <c:v>4.12</c:v>
                </c:pt>
                <c:pt idx="11">
                  <c:v>4.12</c:v>
                </c:pt>
                <c:pt idx="12">
                  <c:v>4.12</c:v>
                </c:pt>
                <c:pt idx="13">
                  <c:v>4.12</c:v>
                </c:pt>
                <c:pt idx="14">
                  <c:v>4.12</c:v>
                </c:pt>
                <c:pt idx="15">
                  <c:v>4.12</c:v>
                </c:pt>
                <c:pt idx="16">
                  <c:v>4.12</c:v>
                </c:pt>
                <c:pt idx="17">
                  <c:v>4.12</c:v>
                </c:pt>
                <c:pt idx="18">
                  <c:v>4.12</c:v>
                </c:pt>
                <c:pt idx="19">
                  <c:v>4.12</c:v>
                </c:pt>
                <c:pt idx="20">
                  <c:v>4.12</c:v>
                </c:pt>
                <c:pt idx="21">
                  <c:v>4.12</c:v>
                </c:pt>
                <c:pt idx="22">
                  <c:v>4.12</c:v>
                </c:pt>
                <c:pt idx="23">
                  <c:v>4.12</c:v>
                </c:pt>
                <c:pt idx="24">
                  <c:v>4.12</c:v>
                </c:pt>
                <c:pt idx="25">
                  <c:v>4.12</c:v>
                </c:pt>
                <c:pt idx="26">
                  <c:v>4.12</c:v>
                </c:pt>
                <c:pt idx="27">
                  <c:v>4.12</c:v>
                </c:pt>
                <c:pt idx="28">
                  <c:v>4.12</c:v>
                </c:pt>
                <c:pt idx="29">
                  <c:v>4.12</c:v>
                </c:pt>
                <c:pt idx="30">
                  <c:v>4.12</c:v>
                </c:pt>
                <c:pt idx="31">
                  <c:v>4.12</c:v>
                </c:pt>
                <c:pt idx="32">
                  <c:v>4.12</c:v>
                </c:pt>
                <c:pt idx="33">
                  <c:v>4.12</c:v>
                </c:pt>
                <c:pt idx="34">
                  <c:v>4.12</c:v>
                </c:pt>
                <c:pt idx="35">
                  <c:v>4.12</c:v>
                </c:pt>
                <c:pt idx="36">
                  <c:v>4.12</c:v>
                </c:pt>
                <c:pt idx="37">
                  <c:v>4.12</c:v>
                </c:pt>
                <c:pt idx="38">
                  <c:v>4.12</c:v>
                </c:pt>
                <c:pt idx="39">
                  <c:v>4.12</c:v>
                </c:pt>
                <c:pt idx="40">
                  <c:v>4.12</c:v>
                </c:pt>
                <c:pt idx="41">
                  <c:v>4.12</c:v>
                </c:pt>
                <c:pt idx="42">
                  <c:v>4.12</c:v>
                </c:pt>
                <c:pt idx="43">
                  <c:v>4.12</c:v>
                </c:pt>
                <c:pt idx="44">
                  <c:v>4.12</c:v>
                </c:pt>
                <c:pt idx="45">
                  <c:v>4.12</c:v>
                </c:pt>
                <c:pt idx="46">
                  <c:v>4.12</c:v>
                </c:pt>
                <c:pt idx="47">
                  <c:v>4.12</c:v>
                </c:pt>
                <c:pt idx="48">
                  <c:v>4.12</c:v>
                </c:pt>
                <c:pt idx="49">
                  <c:v>4.12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BA95-EE4E-903E-55A6088EE400}"/>
            </c:ext>
          </c:extLst>
        </c:ser>
        <c:dLbls/>
        <c:marker val="1"/>
        <c:axId val="92758400"/>
        <c:axId val="92759936"/>
      </c:lineChart>
      <c:catAx>
        <c:axId val="92758400"/>
        <c:scaling>
          <c:orientation val="minMax"/>
        </c:scaling>
        <c:delete val="1"/>
        <c:axPos val="b"/>
        <c:numFmt formatCode="General" sourceLinked="1"/>
        <c:majorTickMark val="none"/>
        <c:tickLblPos val="none"/>
        <c:crossAx val="92759936"/>
        <c:crosses val="autoZero"/>
        <c:auto val="1"/>
        <c:lblAlgn val="ctr"/>
        <c:lblOffset val="100"/>
      </c:catAx>
      <c:valAx>
        <c:axId val="92759936"/>
        <c:scaling>
          <c:orientation val="minMax"/>
          <c:min val="2.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27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zero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perspective val="30"/>
    </c:view3D>
    <c:plotArea>
      <c:layout/>
      <c:area3DChart>
        <c:grouping val="standard"/>
        <c:ser>
          <c:idx val="0"/>
          <c:order val="0"/>
          <c:tx>
            <c:strRef>
              <c:f>[1]Лист1!$C$1</c:f>
              <c:strCache>
                <c:ptCount val="1"/>
                <c:pt idx="0">
                  <c:v>Тренировочное мероприятие по химии ГИА-9 2019-2020 учебный год </c:v>
                </c:pt>
              </c:strCache>
            </c:strRef>
          </c:tx>
          <c:val>
            <c:numRef>
              <c:f>[1]Лист1!$C$3:$C$7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6D-0F4A-A267-0125A2D1A5F6}"/>
            </c:ext>
          </c:extLst>
        </c:ser>
        <c:ser>
          <c:idx val="1"/>
          <c:order val="1"/>
          <c:tx>
            <c:strRef>
              <c:f>[1]Лист1!$D$1</c:f>
              <c:strCache>
                <c:ptCount val="1"/>
                <c:pt idx="0">
                  <c:v>Контрольная работа по химии 2019-2020 учебный год</c:v>
                </c:pt>
              </c:strCache>
            </c:strRef>
          </c:tx>
          <c:val>
            <c:numRef>
              <c:f>[1]Лист1!$D$3:$D$7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6D-0F4A-A267-0125A2D1A5F6}"/>
            </c:ext>
          </c:extLst>
        </c:ser>
        <c:dLbls/>
        <c:axId val="92867200"/>
        <c:axId val="92873088"/>
        <c:axId val="92787136"/>
      </c:area3DChart>
      <c:catAx>
        <c:axId val="92867200"/>
        <c:scaling>
          <c:orientation val="minMax"/>
        </c:scaling>
        <c:axPos val="b"/>
        <c:tickLblPos val="nextTo"/>
        <c:crossAx val="92873088"/>
        <c:crosses val="autoZero"/>
        <c:auto val="1"/>
        <c:lblAlgn val="ctr"/>
        <c:lblOffset val="100"/>
      </c:catAx>
      <c:valAx>
        <c:axId val="92873088"/>
        <c:scaling>
          <c:orientation val="minMax"/>
        </c:scaling>
        <c:axPos val="l"/>
        <c:majorGridlines/>
        <c:numFmt formatCode="General" sourceLinked="1"/>
        <c:tickLblPos val="nextTo"/>
        <c:crossAx val="92867200"/>
        <c:crosses val="autoZero"/>
        <c:crossBetween val="midCat"/>
      </c:valAx>
      <c:serAx>
        <c:axId val="92787136"/>
        <c:scaling>
          <c:orientation val="minMax"/>
        </c:scaling>
        <c:delete val="1"/>
        <c:axPos val="b"/>
        <c:tickLblPos val="none"/>
        <c:crossAx val="92873088"/>
        <c:crosses val="autoZero"/>
      </c:serAx>
    </c:plotArea>
    <c:legend>
      <c:legendPos val="r"/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2103120</xdr:colOff>
      <xdr:row>13</xdr:row>
      <xdr:rowOff>30480</xdr:rowOff>
    </xdr:from>
    <xdr:to>
      <xdr:col>3</xdr:col>
      <xdr:colOff>3771900</xdr:colOff>
      <xdr:row>26</xdr:row>
      <xdr:rowOff>106680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642937</xdr:colOff>
      <xdr:row>42</xdr:row>
      <xdr:rowOff>247650</xdr:rowOff>
    </xdr:from>
    <xdr:to>
      <xdr:col>19</xdr:col>
      <xdr:colOff>142874</xdr:colOff>
      <xdr:row>62</xdr:row>
      <xdr:rowOff>95250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5B86D2EE-A48E-0A44-8B8B-C46FD7D8B3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196850</xdr:colOff>
      <xdr:row>5</xdr:row>
      <xdr:rowOff>152400</xdr:rowOff>
    </xdr:from>
    <xdr:to>
      <xdr:col>16</xdr:col>
      <xdr:colOff>165100</xdr:colOff>
      <xdr:row>30</xdr:row>
      <xdr:rowOff>146050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76E7D05-C22A-944B-AC8F-C3D834EF63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12</xdr:row>
      <xdr:rowOff>83820</xdr:rowOff>
    </xdr:from>
    <xdr:to>
      <xdr:col>11</xdr:col>
      <xdr:colOff>655320</xdr:colOff>
      <xdr:row>26</xdr:row>
      <xdr:rowOff>68580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F19F718A-8D65-8744-B349-067207B941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&#1072;&#1092;&#1080;&#1082;%20&#1058;&#1052;%20&#1093;&#1080;&#1084;&#1080;&#110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</sheetNames>
    <sheetDataSet>
      <sheetData sheetId="0" refreshError="1"/>
      <sheetData sheetId="1">
        <row r="1">
          <cell r="C1" t="str">
            <v xml:space="preserve">Тренировочное мероприятие по химии ГИА-9 2019-2020 учебный год </v>
          </cell>
          <cell r="D1" t="str">
            <v>Контрольная работа по химии 2019-2020 учебный год</v>
          </cell>
        </row>
        <row r="3">
          <cell r="C3">
            <v>4</v>
          </cell>
          <cell r="D3">
            <v>4</v>
          </cell>
        </row>
        <row r="4">
          <cell r="C4">
            <v>4</v>
          </cell>
          <cell r="D4">
            <v>4</v>
          </cell>
        </row>
        <row r="5">
          <cell r="C5">
            <v>3</v>
          </cell>
          <cell r="D5">
            <v>3</v>
          </cell>
        </row>
        <row r="6">
          <cell r="C6">
            <v>3</v>
          </cell>
          <cell r="D6">
            <v>4</v>
          </cell>
        </row>
        <row r="7">
          <cell r="C7">
            <v>3</v>
          </cell>
          <cell r="D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D2" sqref="D2:D11"/>
    </sheetView>
  </sheetViews>
  <sheetFormatPr defaultColWidth="11.125" defaultRowHeight="15.75"/>
  <cols>
    <col min="1" max="1" width="20.875" customWidth="1"/>
    <col min="2" max="2" width="12.875" customWidth="1"/>
    <col min="3" max="3" width="52.5" customWidth="1"/>
    <col min="4" max="4" width="60.875" customWidth="1"/>
  </cols>
  <sheetData>
    <row r="1" spans="1:4">
      <c r="A1" t="s">
        <v>28</v>
      </c>
      <c r="B1" s="28" t="s">
        <v>26</v>
      </c>
      <c r="C1" s="28" t="s">
        <v>0</v>
      </c>
      <c r="D1" s="28" t="s">
        <v>27</v>
      </c>
    </row>
    <row r="2" spans="1:4">
      <c r="A2" s="49" t="s">
        <v>1</v>
      </c>
      <c r="B2" s="28">
        <v>1</v>
      </c>
      <c r="C2" s="46">
        <v>0.6</v>
      </c>
      <c r="D2" s="46">
        <v>0.55000000000000004</v>
      </c>
    </row>
    <row r="3" spans="1:4">
      <c r="A3" s="49"/>
      <c r="B3" s="28">
        <v>2</v>
      </c>
      <c r="C3" s="46">
        <v>0.65</v>
      </c>
      <c r="D3" s="46">
        <v>0.5</v>
      </c>
    </row>
    <row r="4" spans="1:4">
      <c r="A4" s="49"/>
      <c r="B4" s="28">
        <v>3</v>
      </c>
      <c r="C4" s="46">
        <v>0.55000000000000004</v>
      </c>
      <c r="D4" s="46">
        <v>0.5</v>
      </c>
    </row>
    <row r="5" spans="1:4">
      <c r="A5" s="49"/>
      <c r="B5" s="28">
        <v>4</v>
      </c>
      <c r="C5" s="46">
        <v>0.5</v>
      </c>
      <c r="D5" s="46">
        <v>0.5</v>
      </c>
    </row>
    <row r="6" spans="1:4">
      <c r="A6" s="49"/>
      <c r="B6" s="28">
        <v>5</v>
      </c>
      <c r="C6" s="46">
        <v>0.42</v>
      </c>
      <c r="D6" s="46">
        <v>0.4</v>
      </c>
    </row>
    <row r="7" spans="1:4">
      <c r="A7" s="49"/>
      <c r="B7" s="28">
        <v>6</v>
      </c>
      <c r="C7" s="46">
        <v>0.5</v>
      </c>
      <c r="D7" s="46">
        <v>0.5</v>
      </c>
    </row>
    <row r="8" spans="1:4">
      <c r="A8" s="49"/>
      <c r="B8" s="28">
        <v>7</v>
      </c>
      <c r="C8" s="46">
        <v>0.85</v>
      </c>
      <c r="D8" s="46">
        <v>0.8</v>
      </c>
    </row>
    <row r="9" spans="1:4">
      <c r="A9" s="49"/>
      <c r="B9" s="28">
        <v>8</v>
      </c>
      <c r="C9" s="46">
        <v>0.45</v>
      </c>
      <c r="D9" s="46">
        <v>0.4</v>
      </c>
    </row>
    <row r="10" spans="1:4">
      <c r="A10" s="49"/>
      <c r="B10" s="28">
        <v>9</v>
      </c>
      <c r="C10" s="46">
        <v>0.5</v>
      </c>
      <c r="D10" s="46">
        <v>0.45</v>
      </c>
    </row>
    <row r="11" spans="1:4">
      <c r="A11" s="49"/>
      <c r="B11" s="28">
        <v>10</v>
      </c>
      <c r="C11" s="46">
        <v>0.4</v>
      </c>
      <c r="D11" s="46">
        <v>0.35</v>
      </c>
    </row>
  </sheetData>
  <mergeCells count="1">
    <mergeCell ref="A2:A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topLeftCell="A30" zoomScale="80" zoomScaleNormal="80" workbookViewId="0">
      <selection activeCell="M68" sqref="M68"/>
    </sheetView>
  </sheetViews>
  <sheetFormatPr defaultColWidth="11.125" defaultRowHeight="15.75"/>
  <cols>
    <col min="6" max="6" width="10.875" customWidth="1"/>
  </cols>
  <sheetData>
    <row r="1" spans="1:17" ht="21">
      <c r="A1" s="53" t="s">
        <v>5</v>
      </c>
      <c r="B1" s="54"/>
      <c r="C1" s="54"/>
      <c r="D1" s="54"/>
      <c r="E1" s="55"/>
    </row>
    <row r="2" spans="1:17" ht="21.75" thickBot="1">
      <c r="A2" s="50" t="s">
        <v>14</v>
      </c>
      <c r="B2" s="51"/>
      <c r="C2" s="51"/>
      <c r="D2" s="51"/>
      <c r="E2" s="52"/>
      <c r="G2" s="50" t="s">
        <v>13</v>
      </c>
      <c r="H2" s="51"/>
      <c r="I2" s="51"/>
      <c r="J2" s="51"/>
      <c r="K2" s="51"/>
      <c r="M2" s="50" t="s">
        <v>6</v>
      </c>
      <c r="N2" s="51"/>
      <c r="O2" s="51"/>
      <c r="P2" s="51"/>
      <c r="Q2" s="51"/>
    </row>
    <row r="3" spans="1:17" ht="21">
      <c r="A3" s="27" t="s">
        <v>10</v>
      </c>
      <c r="B3" s="2" t="s">
        <v>9</v>
      </c>
      <c r="C3" s="3" t="s">
        <v>7</v>
      </c>
      <c r="D3" s="4" t="s">
        <v>8</v>
      </c>
      <c r="E3" s="5"/>
      <c r="G3" s="33" t="s">
        <v>10</v>
      </c>
      <c r="H3" s="33" t="s">
        <v>11</v>
      </c>
      <c r="I3" s="33" t="s">
        <v>7</v>
      </c>
      <c r="J3" s="33" t="s">
        <v>8</v>
      </c>
      <c r="K3" s="33" t="s">
        <v>12</v>
      </c>
      <c r="M3" s="27" t="s">
        <v>10</v>
      </c>
      <c r="N3" s="2" t="s">
        <v>9</v>
      </c>
      <c r="O3" s="3" t="s">
        <v>7</v>
      </c>
      <c r="P3" s="4" t="s">
        <v>8</v>
      </c>
      <c r="Q3" s="5" t="s">
        <v>12</v>
      </c>
    </row>
    <row r="4" spans="1:17" ht="21">
      <c r="A4" s="27">
        <v>9001</v>
      </c>
      <c r="B4" s="6" t="s">
        <v>2</v>
      </c>
      <c r="C4" s="7">
        <v>4</v>
      </c>
      <c r="D4" s="8">
        <v>4</v>
      </c>
      <c r="E4" s="9">
        <v>4</v>
      </c>
      <c r="G4" s="27">
        <v>9001</v>
      </c>
      <c r="H4" s="6" t="s">
        <v>2</v>
      </c>
      <c r="I4" s="30">
        <v>4</v>
      </c>
      <c r="J4" s="29">
        <v>3</v>
      </c>
      <c r="K4" s="29">
        <v>4</v>
      </c>
      <c r="M4" s="27">
        <v>9001</v>
      </c>
      <c r="N4" s="6" t="s">
        <v>2</v>
      </c>
      <c r="O4" s="7">
        <v>4</v>
      </c>
      <c r="P4" s="8">
        <v>3</v>
      </c>
      <c r="Q4" s="9">
        <v>4</v>
      </c>
    </row>
    <row r="5" spans="1:17" ht="21">
      <c r="A5" s="27">
        <v>9002</v>
      </c>
      <c r="B5" s="6" t="s">
        <v>2</v>
      </c>
      <c r="C5" s="7">
        <v>4</v>
      </c>
      <c r="D5" s="8">
        <v>4</v>
      </c>
      <c r="E5" s="9">
        <v>4</v>
      </c>
      <c r="G5" s="27">
        <v>9002</v>
      </c>
      <c r="H5" s="6" t="s">
        <v>2</v>
      </c>
      <c r="I5" s="30">
        <v>4</v>
      </c>
      <c r="J5" s="29">
        <v>3</v>
      </c>
      <c r="K5" s="29">
        <v>4</v>
      </c>
      <c r="M5" s="27">
        <v>9002</v>
      </c>
      <c r="N5" s="6" t="s">
        <v>2</v>
      </c>
      <c r="O5" s="7"/>
      <c r="P5" s="8"/>
      <c r="Q5" s="9"/>
    </row>
    <row r="6" spans="1:17" ht="21">
      <c r="A6" s="27">
        <v>9003</v>
      </c>
      <c r="B6" s="6" t="s">
        <v>2</v>
      </c>
      <c r="C6" s="7">
        <v>4</v>
      </c>
      <c r="D6" s="8">
        <v>4</v>
      </c>
      <c r="E6" s="9">
        <v>4</v>
      </c>
      <c r="G6" s="27">
        <v>9003</v>
      </c>
      <c r="H6" s="6" t="s">
        <v>2</v>
      </c>
      <c r="I6" s="30">
        <v>4</v>
      </c>
      <c r="J6" s="29">
        <v>4</v>
      </c>
      <c r="K6" s="29">
        <v>4</v>
      </c>
      <c r="M6" s="27">
        <v>9003</v>
      </c>
      <c r="N6" s="6" t="s">
        <v>2</v>
      </c>
      <c r="O6" s="7">
        <v>3</v>
      </c>
      <c r="P6" s="8">
        <v>3</v>
      </c>
      <c r="Q6" s="9">
        <v>3</v>
      </c>
    </row>
    <row r="7" spans="1:17" ht="19.5">
      <c r="A7" s="10">
        <v>9004</v>
      </c>
      <c r="B7" s="6" t="s">
        <v>2</v>
      </c>
      <c r="C7" s="7">
        <v>4</v>
      </c>
      <c r="D7" s="8">
        <v>3</v>
      </c>
      <c r="E7" s="9">
        <v>4</v>
      </c>
      <c r="G7" s="10">
        <v>9004</v>
      </c>
      <c r="H7" s="6" t="s">
        <v>2</v>
      </c>
      <c r="I7" s="30">
        <v>3</v>
      </c>
      <c r="J7" s="29">
        <v>3</v>
      </c>
      <c r="K7" s="29">
        <v>3</v>
      </c>
      <c r="M7" s="10">
        <v>9004</v>
      </c>
      <c r="N7" s="6" t="s">
        <v>2</v>
      </c>
      <c r="O7" s="7">
        <v>3</v>
      </c>
      <c r="P7" s="8">
        <v>3</v>
      </c>
      <c r="Q7" s="9">
        <v>3</v>
      </c>
    </row>
    <row r="8" spans="1:17" ht="19.5">
      <c r="A8" s="10">
        <v>9005</v>
      </c>
      <c r="B8" s="6" t="s">
        <v>2</v>
      </c>
      <c r="C8" s="7">
        <v>4</v>
      </c>
      <c r="D8" s="8">
        <v>3</v>
      </c>
      <c r="E8" s="9">
        <v>4</v>
      </c>
      <c r="G8" s="10">
        <v>9005</v>
      </c>
      <c r="H8" s="6" t="s">
        <v>2</v>
      </c>
      <c r="I8" s="30">
        <v>4</v>
      </c>
      <c r="J8" s="29">
        <v>3</v>
      </c>
      <c r="K8" s="29">
        <v>4</v>
      </c>
      <c r="M8" s="10">
        <v>9005</v>
      </c>
      <c r="N8" s="6" t="s">
        <v>2</v>
      </c>
      <c r="O8" s="7">
        <v>4</v>
      </c>
      <c r="P8" s="8">
        <v>3</v>
      </c>
      <c r="Q8" s="9">
        <v>4</v>
      </c>
    </row>
    <row r="9" spans="1:17" ht="19.5">
      <c r="A9" s="11">
        <v>9006</v>
      </c>
      <c r="B9" s="12" t="s">
        <v>2</v>
      </c>
      <c r="C9" s="13">
        <v>4</v>
      </c>
      <c r="D9" s="14">
        <v>3</v>
      </c>
      <c r="E9" s="15">
        <v>4</v>
      </c>
      <c r="G9" s="11">
        <v>9006</v>
      </c>
      <c r="H9" s="12" t="s">
        <v>2</v>
      </c>
      <c r="I9" s="30"/>
      <c r="J9" s="29"/>
      <c r="K9" s="29"/>
      <c r="M9" s="11">
        <v>9006</v>
      </c>
      <c r="N9" s="12" t="s">
        <v>2</v>
      </c>
      <c r="O9" s="13">
        <v>3</v>
      </c>
      <c r="P9" s="14">
        <v>2</v>
      </c>
      <c r="Q9" s="15">
        <v>2</v>
      </c>
    </row>
    <row r="10" spans="1:17" ht="19.5">
      <c r="A10" s="10">
        <v>9007</v>
      </c>
      <c r="B10" s="6" t="s">
        <v>2</v>
      </c>
      <c r="C10" s="7">
        <v>4</v>
      </c>
      <c r="D10" s="8">
        <v>3</v>
      </c>
      <c r="E10" s="9">
        <v>4</v>
      </c>
      <c r="G10" s="10">
        <v>9007</v>
      </c>
      <c r="H10" s="6" t="s">
        <v>2</v>
      </c>
      <c r="I10" s="30">
        <v>3</v>
      </c>
      <c r="J10" s="29">
        <v>3</v>
      </c>
      <c r="K10" s="29">
        <v>3</v>
      </c>
      <c r="M10" s="10">
        <v>9007</v>
      </c>
      <c r="N10" s="6" t="s">
        <v>2</v>
      </c>
      <c r="O10" s="7">
        <v>2</v>
      </c>
      <c r="P10" s="8">
        <v>2</v>
      </c>
      <c r="Q10" s="9">
        <v>2</v>
      </c>
    </row>
    <row r="11" spans="1:17" ht="19.5">
      <c r="A11" s="11">
        <v>9008</v>
      </c>
      <c r="B11" s="12" t="s">
        <v>2</v>
      </c>
      <c r="C11" s="13">
        <v>3</v>
      </c>
      <c r="D11" s="14">
        <v>3</v>
      </c>
      <c r="E11" s="15">
        <v>3</v>
      </c>
      <c r="G11" s="11">
        <v>9008</v>
      </c>
      <c r="H11" s="12" t="s">
        <v>2</v>
      </c>
      <c r="I11" s="30"/>
      <c r="J11" s="29"/>
      <c r="K11" s="29">
        <v>3</v>
      </c>
      <c r="M11" s="11">
        <v>9008</v>
      </c>
      <c r="N11" s="12" t="s">
        <v>2</v>
      </c>
      <c r="O11" s="13">
        <v>3</v>
      </c>
      <c r="P11" s="14">
        <v>2</v>
      </c>
      <c r="Q11" s="15">
        <v>2</v>
      </c>
    </row>
    <row r="12" spans="1:17" ht="19.5">
      <c r="A12" s="10">
        <v>9009</v>
      </c>
      <c r="B12" s="6" t="s">
        <v>2</v>
      </c>
      <c r="C12" s="7">
        <v>5</v>
      </c>
      <c r="D12" s="8">
        <v>4</v>
      </c>
      <c r="E12" s="9">
        <v>5</v>
      </c>
      <c r="G12" s="10">
        <v>9009</v>
      </c>
      <c r="H12" s="6" t="s">
        <v>2</v>
      </c>
      <c r="I12" s="30">
        <v>4</v>
      </c>
      <c r="J12" s="29">
        <v>3</v>
      </c>
      <c r="K12" s="29">
        <v>4</v>
      </c>
      <c r="M12" s="10">
        <v>9009</v>
      </c>
      <c r="N12" s="6" t="s">
        <v>2</v>
      </c>
      <c r="O12" s="7"/>
      <c r="P12" s="8"/>
      <c r="Q12" s="9"/>
    </row>
    <row r="13" spans="1:17" ht="19.5">
      <c r="A13" s="16">
        <v>9010</v>
      </c>
      <c r="B13" s="17" t="s">
        <v>2</v>
      </c>
      <c r="C13" s="18">
        <v>3</v>
      </c>
      <c r="D13" s="19">
        <v>2</v>
      </c>
      <c r="E13" s="20">
        <v>2</v>
      </c>
      <c r="G13" s="34">
        <v>9010</v>
      </c>
      <c r="H13" s="35" t="s">
        <v>2</v>
      </c>
      <c r="I13" s="30">
        <v>4</v>
      </c>
      <c r="J13" s="29">
        <v>3</v>
      </c>
      <c r="K13" s="29">
        <v>4</v>
      </c>
      <c r="M13" s="36">
        <v>9010</v>
      </c>
      <c r="N13" s="35" t="s">
        <v>2</v>
      </c>
      <c r="O13" s="38">
        <v>2</v>
      </c>
      <c r="P13" s="39">
        <v>2</v>
      </c>
      <c r="Q13" s="40">
        <v>2</v>
      </c>
    </row>
    <row r="14" spans="1:17" ht="19.5">
      <c r="A14" s="11">
        <v>9011</v>
      </c>
      <c r="B14" s="12" t="s">
        <v>2</v>
      </c>
      <c r="C14" s="13">
        <v>4</v>
      </c>
      <c r="D14" s="14">
        <v>3</v>
      </c>
      <c r="E14" s="15">
        <v>4</v>
      </c>
      <c r="G14" s="11">
        <v>9011</v>
      </c>
      <c r="H14" s="12" t="s">
        <v>2</v>
      </c>
      <c r="I14" s="30"/>
      <c r="J14" s="29"/>
      <c r="K14" s="29">
        <v>4</v>
      </c>
      <c r="M14" s="11">
        <v>9011</v>
      </c>
      <c r="N14" s="12" t="s">
        <v>2</v>
      </c>
      <c r="O14" s="13">
        <v>2</v>
      </c>
      <c r="P14" s="14">
        <v>2</v>
      </c>
      <c r="Q14" s="15">
        <v>2</v>
      </c>
    </row>
    <row r="15" spans="1:17" ht="19.5">
      <c r="A15" s="10">
        <v>9012</v>
      </c>
      <c r="B15" s="6" t="s">
        <v>2</v>
      </c>
      <c r="C15" s="7">
        <v>4</v>
      </c>
      <c r="D15" s="8">
        <v>3</v>
      </c>
      <c r="E15" s="9">
        <f>ROUND(AVERAGE(C15:D15),0)</f>
        <v>4</v>
      </c>
      <c r="G15" s="10">
        <v>9012</v>
      </c>
      <c r="H15" s="6" t="s">
        <v>2</v>
      </c>
      <c r="I15" s="30">
        <v>4</v>
      </c>
      <c r="J15" s="29">
        <v>3</v>
      </c>
      <c r="K15" s="29">
        <v>4</v>
      </c>
      <c r="M15" s="10">
        <v>9012</v>
      </c>
      <c r="N15" s="6" t="s">
        <v>2</v>
      </c>
      <c r="O15" s="7">
        <v>2</v>
      </c>
      <c r="P15" s="8">
        <v>2</v>
      </c>
      <c r="Q15" s="9">
        <v>2</v>
      </c>
    </row>
    <row r="16" spans="1:17" ht="19.5">
      <c r="A16" s="10">
        <v>9013</v>
      </c>
      <c r="B16" s="6" t="s">
        <v>2</v>
      </c>
      <c r="C16" s="7">
        <v>5</v>
      </c>
      <c r="D16" s="8">
        <v>4</v>
      </c>
      <c r="E16" s="9">
        <f>ROUND(AVERAGE(C16:D16),0)</f>
        <v>5</v>
      </c>
      <c r="G16" s="10">
        <v>9013</v>
      </c>
      <c r="H16" s="6" t="s">
        <v>2</v>
      </c>
      <c r="I16" s="30">
        <v>4</v>
      </c>
      <c r="J16" s="29">
        <v>4</v>
      </c>
      <c r="K16" s="29">
        <v>4</v>
      </c>
      <c r="M16" s="10">
        <v>9013</v>
      </c>
      <c r="N16" s="6" t="s">
        <v>2</v>
      </c>
      <c r="O16" s="7">
        <v>4</v>
      </c>
      <c r="P16" s="8">
        <v>3</v>
      </c>
      <c r="Q16" s="9">
        <v>4</v>
      </c>
    </row>
    <row r="17" spans="1:17" ht="19.5">
      <c r="A17" s="16">
        <v>9014</v>
      </c>
      <c r="B17" s="17" t="s">
        <v>2</v>
      </c>
      <c r="C17" s="18">
        <v>4</v>
      </c>
      <c r="D17" s="19">
        <v>2</v>
      </c>
      <c r="E17" s="20">
        <v>2</v>
      </c>
      <c r="G17" s="36">
        <v>9014</v>
      </c>
      <c r="H17" s="35" t="s">
        <v>2</v>
      </c>
      <c r="I17" s="30">
        <v>3</v>
      </c>
      <c r="J17" s="29">
        <v>3</v>
      </c>
      <c r="K17" s="29">
        <v>3</v>
      </c>
      <c r="M17" s="36">
        <v>9014</v>
      </c>
      <c r="N17" s="35" t="s">
        <v>2</v>
      </c>
      <c r="O17" s="38">
        <v>3</v>
      </c>
      <c r="P17" s="39">
        <v>3</v>
      </c>
      <c r="Q17" s="40">
        <v>3</v>
      </c>
    </row>
    <row r="18" spans="1:17" ht="19.5">
      <c r="A18" s="10">
        <v>9015</v>
      </c>
      <c r="B18" s="6" t="s">
        <v>2</v>
      </c>
      <c r="C18" s="7">
        <v>3</v>
      </c>
      <c r="D18" s="8">
        <v>3</v>
      </c>
      <c r="E18" s="9">
        <f>ROUND(AVERAGE(C18:D18),0)</f>
        <v>3</v>
      </c>
      <c r="G18" s="10">
        <v>9015</v>
      </c>
      <c r="H18" s="6" t="s">
        <v>2</v>
      </c>
      <c r="I18" s="30">
        <v>3</v>
      </c>
      <c r="J18" s="29">
        <v>3</v>
      </c>
      <c r="K18" s="29">
        <v>3</v>
      </c>
      <c r="M18" s="10">
        <v>9015</v>
      </c>
      <c r="N18" s="6" t="s">
        <v>2</v>
      </c>
      <c r="O18" s="7">
        <v>2</v>
      </c>
      <c r="P18" s="8">
        <v>2</v>
      </c>
      <c r="Q18" s="9">
        <v>2</v>
      </c>
    </row>
    <row r="19" spans="1:17" ht="19.5">
      <c r="A19" s="10">
        <v>9016</v>
      </c>
      <c r="B19" s="6" t="s">
        <v>2</v>
      </c>
      <c r="C19" s="7">
        <v>4</v>
      </c>
      <c r="D19" s="8">
        <v>4</v>
      </c>
      <c r="E19" s="9">
        <f>ROUND(AVERAGE(C19:D19),0)</f>
        <v>4</v>
      </c>
      <c r="G19" s="10">
        <v>9016</v>
      </c>
      <c r="H19" s="6" t="s">
        <v>2</v>
      </c>
      <c r="I19" s="30">
        <v>4</v>
      </c>
      <c r="J19" s="29">
        <v>3</v>
      </c>
      <c r="K19" s="29">
        <v>4</v>
      </c>
      <c r="M19" s="10">
        <v>9016</v>
      </c>
      <c r="N19" s="6" t="s">
        <v>2</v>
      </c>
      <c r="O19" s="7"/>
      <c r="P19" s="8"/>
      <c r="Q19" s="9"/>
    </row>
    <row r="20" spans="1:17" ht="19.5">
      <c r="A20" s="11">
        <v>9017</v>
      </c>
      <c r="B20" s="12" t="s">
        <v>2</v>
      </c>
      <c r="C20" s="13">
        <v>3</v>
      </c>
      <c r="D20" s="14">
        <v>3</v>
      </c>
      <c r="E20" s="15">
        <v>3</v>
      </c>
      <c r="G20" s="11">
        <v>9017</v>
      </c>
      <c r="H20" s="12" t="s">
        <v>2</v>
      </c>
      <c r="I20" s="30"/>
      <c r="J20" s="29"/>
      <c r="K20" s="29"/>
      <c r="M20" s="11">
        <v>9017</v>
      </c>
      <c r="N20" s="12" t="s">
        <v>2</v>
      </c>
      <c r="O20" s="13">
        <v>2</v>
      </c>
      <c r="P20" s="14">
        <v>2</v>
      </c>
      <c r="Q20" s="15">
        <v>2</v>
      </c>
    </row>
    <row r="21" spans="1:17" ht="19.5">
      <c r="A21" s="10">
        <v>9018</v>
      </c>
      <c r="B21" s="6" t="s">
        <v>2</v>
      </c>
      <c r="C21" s="7">
        <v>4</v>
      </c>
      <c r="D21" s="8">
        <v>4</v>
      </c>
      <c r="E21" s="9">
        <f>ROUND(AVERAGE(C21:D21),0)</f>
        <v>4</v>
      </c>
      <c r="G21" s="10">
        <v>9018</v>
      </c>
      <c r="H21" s="6" t="s">
        <v>2</v>
      </c>
      <c r="I21" s="30">
        <v>3</v>
      </c>
      <c r="J21" s="29">
        <v>3</v>
      </c>
      <c r="K21" s="29">
        <v>3</v>
      </c>
      <c r="M21" s="10">
        <v>9018</v>
      </c>
      <c r="N21" s="6" t="s">
        <v>2</v>
      </c>
      <c r="O21" s="7"/>
      <c r="P21" s="8"/>
      <c r="Q21" s="9"/>
    </row>
    <row r="22" spans="1:17" ht="19.5">
      <c r="A22" s="16">
        <v>9019</v>
      </c>
      <c r="B22" s="17" t="s">
        <v>2</v>
      </c>
      <c r="C22" s="18">
        <v>4</v>
      </c>
      <c r="D22" s="19">
        <v>2</v>
      </c>
      <c r="E22" s="20">
        <v>2</v>
      </c>
      <c r="G22" s="36">
        <v>9019</v>
      </c>
      <c r="H22" s="35" t="s">
        <v>2</v>
      </c>
      <c r="I22" s="30">
        <v>3</v>
      </c>
      <c r="J22" s="29">
        <v>3</v>
      </c>
      <c r="K22" s="29">
        <v>3</v>
      </c>
      <c r="M22" s="36">
        <v>9019</v>
      </c>
      <c r="N22" s="35" t="s">
        <v>2</v>
      </c>
      <c r="O22" s="38">
        <v>2</v>
      </c>
      <c r="P22" s="39">
        <v>2</v>
      </c>
      <c r="Q22" s="40">
        <v>2</v>
      </c>
    </row>
    <row r="23" spans="1:17" ht="19.5">
      <c r="A23" s="10">
        <v>9020</v>
      </c>
      <c r="B23" s="6" t="s">
        <v>2</v>
      </c>
      <c r="C23" s="7">
        <v>3</v>
      </c>
      <c r="D23" s="8">
        <v>3</v>
      </c>
      <c r="E23" s="9">
        <f>ROUND(AVERAGE(C23:D23),0)</f>
        <v>3</v>
      </c>
      <c r="G23" s="10">
        <v>9020</v>
      </c>
      <c r="H23" s="6" t="s">
        <v>2</v>
      </c>
      <c r="I23" s="30">
        <v>3</v>
      </c>
      <c r="J23" s="29">
        <v>3</v>
      </c>
      <c r="K23" s="29">
        <v>3</v>
      </c>
      <c r="M23" s="10">
        <v>9020</v>
      </c>
      <c r="N23" s="6" t="s">
        <v>2</v>
      </c>
      <c r="O23" s="7">
        <v>3</v>
      </c>
      <c r="P23" s="8">
        <v>2</v>
      </c>
      <c r="Q23" s="9">
        <v>2</v>
      </c>
    </row>
    <row r="24" spans="1:17" ht="19.5">
      <c r="A24" s="10">
        <v>9021</v>
      </c>
      <c r="B24" s="6" t="s">
        <v>2</v>
      </c>
      <c r="C24" s="7">
        <v>4</v>
      </c>
      <c r="D24" s="8">
        <v>5</v>
      </c>
      <c r="E24" s="9">
        <f>ROUND(AVERAGE(C24:D24),0)</f>
        <v>5</v>
      </c>
      <c r="G24" s="10">
        <v>9021</v>
      </c>
      <c r="H24" s="6" t="s">
        <v>2</v>
      </c>
      <c r="I24" s="30"/>
      <c r="J24" s="29"/>
      <c r="K24" s="29"/>
      <c r="M24" s="10">
        <v>9021</v>
      </c>
      <c r="N24" s="6" t="s">
        <v>2</v>
      </c>
      <c r="O24" s="7">
        <v>2</v>
      </c>
      <c r="P24" s="8">
        <v>2</v>
      </c>
      <c r="Q24" s="9">
        <v>2</v>
      </c>
    </row>
    <row r="25" spans="1:17" ht="19.5">
      <c r="A25" s="11">
        <v>9022</v>
      </c>
      <c r="B25" s="12" t="s">
        <v>2</v>
      </c>
      <c r="C25" s="13">
        <v>4</v>
      </c>
      <c r="D25" s="14">
        <v>3</v>
      </c>
      <c r="E25" s="15">
        <v>4</v>
      </c>
      <c r="G25" s="11">
        <v>9022</v>
      </c>
      <c r="H25" s="12" t="s">
        <v>2</v>
      </c>
      <c r="I25" s="30"/>
      <c r="J25" s="29"/>
      <c r="K25" s="29">
        <v>4</v>
      </c>
      <c r="M25" s="11">
        <v>9022</v>
      </c>
      <c r="N25" s="12" t="s">
        <v>2</v>
      </c>
      <c r="O25" s="13">
        <v>2</v>
      </c>
      <c r="P25" s="14">
        <v>2</v>
      </c>
      <c r="Q25" s="15">
        <v>2</v>
      </c>
    </row>
    <row r="26" spans="1:17" ht="19.5">
      <c r="A26" s="10">
        <v>9023</v>
      </c>
      <c r="B26" s="6" t="s">
        <v>2</v>
      </c>
      <c r="C26" s="7">
        <v>4</v>
      </c>
      <c r="D26" s="8">
        <v>3</v>
      </c>
      <c r="E26" s="9">
        <f t="shared" ref="E26:E32" si="0">ROUND(AVERAGE(C26:D26),0)</f>
        <v>4</v>
      </c>
      <c r="G26" s="10">
        <v>9023</v>
      </c>
      <c r="H26" s="6" t="s">
        <v>2</v>
      </c>
      <c r="I26" s="30">
        <v>3</v>
      </c>
      <c r="J26" s="29">
        <v>3</v>
      </c>
      <c r="K26" s="29">
        <v>3</v>
      </c>
      <c r="M26" s="10">
        <v>9023</v>
      </c>
      <c r="N26" s="6" t="s">
        <v>2</v>
      </c>
      <c r="O26" s="7">
        <v>2</v>
      </c>
      <c r="P26" s="8">
        <v>2</v>
      </c>
      <c r="Q26" s="9">
        <v>2</v>
      </c>
    </row>
    <row r="27" spans="1:17" ht="19.5">
      <c r="A27" s="10">
        <v>9024</v>
      </c>
      <c r="B27" s="6" t="s">
        <v>2</v>
      </c>
      <c r="C27" s="7">
        <v>4</v>
      </c>
      <c r="D27" s="8">
        <v>3</v>
      </c>
      <c r="E27" s="9">
        <f t="shared" si="0"/>
        <v>4</v>
      </c>
      <c r="G27" s="10">
        <v>9024</v>
      </c>
      <c r="H27" s="6" t="s">
        <v>2</v>
      </c>
      <c r="I27" s="30">
        <v>4</v>
      </c>
      <c r="J27" s="29">
        <v>3</v>
      </c>
      <c r="K27" s="29">
        <v>4</v>
      </c>
      <c r="M27" s="10">
        <v>9024</v>
      </c>
      <c r="N27" s="6" t="s">
        <v>2</v>
      </c>
      <c r="O27" s="7">
        <v>3</v>
      </c>
      <c r="P27" s="8">
        <v>3</v>
      </c>
      <c r="Q27" s="9">
        <v>3</v>
      </c>
    </row>
    <row r="28" spans="1:17" ht="19.5">
      <c r="A28" s="10">
        <v>9025</v>
      </c>
      <c r="B28" s="6" t="s">
        <v>2</v>
      </c>
      <c r="C28" s="7">
        <v>5</v>
      </c>
      <c r="D28" s="8">
        <v>5</v>
      </c>
      <c r="E28" s="9">
        <f t="shared" si="0"/>
        <v>5</v>
      </c>
      <c r="G28" s="10">
        <v>9025</v>
      </c>
      <c r="H28" s="6" t="s">
        <v>2</v>
      </c>
      <c r="I28" s="30">
        <v>5</v>
      </c>
      <c r="J28" s="29">
        <v>4</v>
      </c>
      <c r="K28" s="29">
        <v>5</v>
      </c>
      <c r="M28" s="10">
        <v>9025</v>
      </c>
      <c r="N28" s="6" t="s">
        <v>2</v>
      </c>
      <c r="O28" s="7">
        <v>5</v>
      </c>
      <c r="P28" s="8">
        <v>4</v>
      </c>
      <c r="Q28" s="9">
        <v>5</v>
      </c>
    </row>
    <row r="29" spans="1:17" ht="19.5">
      <c r="A29" s="10">
        <v>9026</v>
      </c>
      <c r="B29" s="6" t="s">
        <v>3</v>
      </c>
      <c r="C29" s="7">
        <v>5</v>
      </c>
      <c r="D29" s="8">
        <v>4</v>
      </c>
      <c r="E29" s="9">
        <f t="shared" si="0"/>
        <v>5</v>
      </c>
      <c r="G29" s="10">
        <v>9026</v>
      </c>
      <c r="H29" s="6" t="s">
        <v>3</v>
      </c>
      <c r="I29" s="30">
        <v>4</v>
      </c>
      <c r="J29" s="29">
        <v>3</v>
      </c>
      <c r="K29" s="29">
        <v>4</v>
      </c>
      <c r="M29" s="10">
        <v>9026</v>
      </c>
      <c r="N29" s="6" t="s">
        <v>3</v>
      </c>
      <c r="O29" s="7">
        <v>3</v>
      </c>
      <c r="P29" s="8">
        <v>3</v>
      </c>
      <c r="Q29" s="9">
        <v>3</v>
      </c>
    </row>
    <row r="30" spans="1:17" ht="19.5">
      <c r="A30" s="10">
        <v>9027</v>
      </c>
      <c r="B30" s="6" t="s">
        <v>3</v>
      </c>
      <c r="C30" s="7">
        <v>3</v>
      </c>
      <c r="D30" s="8">
        <v>3</v>
      </c>
      <c r="E30" s="9">
        <f t="shared" si="0"/>
        <v>3</v>
      </c>
      <c r="G30" s="10">
        <v>9027</v>
      </c>
      <c r="H30" s="6" t="s">
        <v>3</v>
      </c>
      <c r="I30" s="30">
        <v>3</v>
      </c>
      <c r="J30" s="29">
        <v>3</v>
      </c>
      <c r="K30" s="29">
        <v>3</v>
      </c>
      <c r="M30" s="10">
        <v>9027</v>
      </c>
      <c r="N30" s="6" t="s">
        <v>3</v>
      </c>
      <c r="O30" s="7">
        <v>2</v>
      </c>
      <c r="P30" s="8">
        <v>2</v>
      </c>
      <c r="Q30" s="9">
        <v>2</v>
      </c>
    </row>
    <row r="31" spans="1:17" ht="19.5">
      <c r="A31" s="10">
        <v>9028</v>
      </c>
      <c r="B31" s="6" t="s">
        <v>3</v>
      </c>
      <c r="C31" s="7">
        <v>4</v>
      </c>
      <c r="D31" s="8">
        <v>3</v>
      </c>
      <c r="E31" s="9">
        <f t="shared" si="0"/>
        <v>4</v>
      </c>
      <c r="G31" s="10">
        <v>9028</v>
      </c>
      <c r="H31" s="6" t="s">
        <v>3</v>
      </c>
      <c r="I31" s="30">
        <v>3</v>
      </c>
      <c r="J31" s="29">
        <v>3</v>
      </c>
      <c r="K31" s="29">
        <v>3</v>
      </c>
      <c r="M31" s="10">
        <v>9028</v>
      </c>
      <c r="N31" s="6" t="s">
        <v>3</v>
      </c>
      <c r="O31" s="7">
        <v>3</v>
      </c>
      <c r="P31" s="8">
        <v>2</v>
      </c>
      <c r="Q31" s="9">
        <v>2</v>
      </c>
    </row>
    <row r="32" spans="1:17" ht="19.5">
      <c r="A32" s="10">
        <v>9029</v>
      </c>
      <c r="B32" s="6" t="s">
        <v>3</v>
      </c>
      <c r="C32" s="7">
        <v>4</v>
      </c>
      <c r="D32" s="8">
        <v>4</v>
      </c>
      <c r="E32" s="9">
        <f t="shared" si="0"/>
        <v>4</v>
      </c>
      <c r="G32" s="10">
        <v>9029</v>
      </c>
      <c r="H32" s="6" t="s">
        <v>3</v>
      </c>
      <c r="I32" s="30">
        <v>3</v>
      </c>
      <c r="J32" s="29">
        <v>4</v>
      </c>
      <c r="K32" s="29">
        <v>4</v>
      </c>
      <c r="M32" s="10">
        <v>9029</v>
      </c>
      <c r="N32" s="6" t="s">
        <v>3</v>
      </c>
      <c r="O32" s="7">
        <v>3</v>
      </c>
      <c r="P32" s="8">
        <v>3</v>
      </c>
      <c r="Q32" s="9">
        <v>3</v>
      </c>
    </row>
    <row r="33" spans="1:17" ht="19.5">
      <c r="A33" s="10">
        <v>9030</v>
      </c>
      <c r="B33" s="6" t="s">
        <v>3</v>
      </c>
      <c r="C33" s="7">
        <v>4</v>
      </c>
      <c r="D33" s="8">
        <v>3</v>
      </c>
      <c r="E33" s="9">
        <v>4</v>
      </c>
      <c r="G33" s="10">
        <v>9030</v>
      </c>
      <c r="H33" s="6" t="s">
        <v>3</v>
      </c>
      <c r="I33" s="30">
        <v>3</v>
      </c>
      <c r="J33" s="29">
        <v>3</v>
      </c>
      <c r="K33" s="29">
        <v>3</v>
      </c>
      <c r="M33" s="10">
        <v>9030</v>
      </c>
      <c r="N33" s="6" t="s">
        <v>3</v>
      </c>
      <c r="O33" s="7">
        <v>3</v>
      </c>
      <c r="P33" s="8">
        <v>3</v>
      </c>
      <c r="Q33" s="9">
        <v>3</v>
      </c>
    </row>
    <row r="34" spans="1:17" ht="19.5">
      <c r="A34" s="16">
        <v>9031</v>
      </c>
      <c r="B34" s="17" t="s">
        <v>3</v>
      </c>
      <c r="C34" s="18">
        <v>4</v>
      </c>
      <c r="D34" s="19">
        <v>2</v>
      </c>
      <c r="E34" s="20">
        <v>2</v>
      </c>
      <c r="G34" s="36">
        <v>9031</v>
      </c>
      <c r="H34" s="35" t="s">
        <v>3</v>
      </c>
      <c r="I34" s="30"/>
      <c r="J34" s="29"/>
      <c r="K34" s="29"/>
      <c r="M34" s="36">
        <v>9031</v>
      </c>
      <c r="N34" s="35" t="s">
        <v>3</v>
      </c>
      <c r="O34" s="38">
        <v>3</v>
      </c>
      <c r="P34" s="39">
        <v>3</v>
      </c>
      <c r="Q34" s="40">
        <v>3</v>
      </c>
    </row>
    <row r="35" spans="1:17" ht="19.5">
      <c r="A35" s="10">
        <v>9032</v>
      </c>
      <c r="B35" s="6" t="s">
        <v>3</v>
      </c>
      <c r="C35" s="7">
        <v>4</v>
      </c>
      <c r="D35" s="8">
        <v>3</v>
      </c>
      <c r="E35" s="9">
        <f t="shared" ref="E35:E41" si="1">ROUND(AVERAGE(C35:D35),0)</f>
        <v>4</v>
      </c>
      <c r="G35" s="10">
        <v>9032</v>
      </c>
      <c r="H35" s="6" t="s">
        <v>3</v>
      </c>
      <c r="I35" s="30">
        <v>4</v>
      </c>
      <c r="J35" s="29">
        <v>3</v>
      </c>
      <c r="K35" s="29">
        <v>4</v>
      </c>
      <c r="M35" s="10">
        <v>9032</v>
      </c>
      <c r="N35" s="6" t="s">
        <v>3</v>
      </c>
      <c r="O35" s="7">
        <v>2</v>
      </c>
      <c r="P35" s="8">
        <v>2</v>
      </c>
      <c r="Q35" s="9">
        <v>2</v>
      </c>
    </row>
    <row r="36" spans="1:17" ht="19.5">
      <c r="A36" s="10">
        <v>9033</v>
      </c>
      <c r="B36" s="6" t="s">
        <v>3</v>
      </c>
      <c r="C36" s="7">
        <v>5</v>
      </c>
      <c r="D36" s="8">
        <v>5</v>
      </c>
      <c r="E36" s="9">
        <f t="shared" si="1"/>
        <v>5</v>
      </c>
      <c r="G36" s="10">
        <v>9033</v>
      </c>
      <c r="H36" s="6" t="s">
        <v>3</v>
      </c>
      <c r="I36" s="30">
        <v>3</v>
      </c>
      <c r="J36" s="29">
        <v>4</v>
      </c>
      <c r="K36" s="29">
        <v>4</v>
      </c>
      <c r="M36" s="10">
        <v>9033</v>
      </c>
      <c r="N36" s="6" t="s">
        <v>3</v>
      </c>
      <c r="O36" s="7">
        <v>3</v>
      </c>
      <c r="P36" s="8">
        <v>3</v>
      </c>
      <c r="Q36" s="9">
        <v>3</v>
      </c>
    </row>
    <row r="37" spans="1:17" ht="19.5">
      <c r="A37" s="10">
        <v>9034</v>
      </c>
      <c r="B37" s="6" t="s">
        <v>3</v>
      </c>
      <c r="C37" s="7">
        <v>4</v>
      </c>
      <c r="D37" s="8">
        <v>3</v>
      </c>
      <c r="E37" s="9">
        <f t="shared" si="1"/>
        <v>4</v>
      </c>
      <c r="G37" s="10">
        <v>9034</v>
      </c>
      <c r="H37" s="6" t="s">
        <v>3</v>
      </c>
      <c r="I37" s="30">
        <v>4</v>
      </c>
      <c r="J37" s="29">
        <v>3</v>
      </c>
      <c r="K37" s="29">
        <v>4</v>
      </c>
      <c r="M37" s="10">
        <v>9034</v>
      </c>
      <c r="N37" s="6" t="s">
        <v>3</v>
      </c>
      <c r="O37" s="7">
        <v>3</v>
      </c>
      <c r="P37" s="8">
        <v>2</v>
      </c>
      <c r="Q37" s="9">
        <v>2</v>
      </c>
    </row>
    <row r="38" spans="1:17" ht="19.5">
      <c r="A38" s="10">
        <v>9035</v>
      </c>
      <c r="B38" s="6" t="s">
        <v>3</v>
      </c>
      <c r="C38" s="7">
        <v>4</v>
      </c>
      <c r="D38" s="8">
        <v>3</v>
      </c>
      <c r="E38" s="9">
        <f t="shared" si="1"/>
        <v>4</v>
      </c>
      <c r="G38" s="10">
        <v>9035</v>
      </c>
      <c r="H38" s="6" t="s">
        <v>3</v>
      </c>
      <c r="I38" s="30">
        <v>3</v>
      </c>
      <c r="J38" s="29">
        <v>3</v>
      </c>
      <c r="K38" s="29">
        <v>3</v>
      </c>
      <c r="M38" s="10">
        <v>9035</v>
      </c>
      <c r="N38" s="6" t="s">
        <v>3</v>
      </c>
      <c r="O38" s="7">
        <v>2</v>
      </c>
      <c r="P38" s="8">
        <v>2</v>
      </c>
      <c r="Q38" s="9">
        <v>2</v>
      </c>
    </row>
    <row r="39" spans="1:17" ht="19.5">
      <c r="A39" s="10">
        <v>9036</v>
      </c>
      <c r="B39" s="6" t="s">
        <v>3</v>
      </c>
      <c r="C39" s="7">
        <v>4</v>
      </c>
      <c r="D39" s="8">
        <v>3</v>
      </c>
      <c r="E39" s="9">
        <f t="shared" si="1"/>
        <v>4</v>
      </c>
      <c r="G39" s="10">
        <v>9036</v>
      </c>
      <c r="H39" s="6" t="s">
        <v>3</v>
      </c>
      <c r="I39" s="30">
        <v>3</v>
      </c>
      <c r="J39" s="29">
        <v>3</v>
      </c>
      <c r="K39" s="29">
        <v>3</v>
      </c>
      <c r="M39" s="10">
        <v>9036</v>
      </c>
      <c r="N39" s="6" t="s">
        <v>3</v>
      </c>
      <c r="O39" s="7">
        <v>2</v>
      </c>
      <c r="P39" s="8">
        <v>2</v>
      </c>
      <c r="Q39" s="9">
        <v>2</v>
      </c>
    </row>
    <row r="40" spans="1:17" ht="19.5">
      <c r="A40" s="10">
        <v>9037</v>
      </c>
      <c r="B40" s="6" t="s">
        <v>3</v>
      </c>
      <c r="C40" s="7">
        <v>3</v>
      </c>
      <c r="D40" s="8">
        <v>3</v>
      </c>
      <c r="E40" s="9">
        <f t="shared" si="1"/>
        <v>3</v>
      </c>
      <c r="G40" s="10">
        <v>9037</v>
      </c>
      <c r="H40" s="6" t="s">
        <v>3</v>
      </c>
      <c r="I40" s="30">
        <v>3</v>
      </c>
      <c r="J40" s="29">
        <v>3</v>
      </c>
      <c r="K40" s="29">
        <v>3</v>
      </c>
      <c r="M40" s="10">
        <v>9037</v>
      </c>
      <c r="N40" s="6" t="s">
        <v>3</v>
      </c>
      <c r="O40" s="7">
        <v>3</v>
      </c>
      <c r="P40" s="8">
        <v>3</v>
      </c>
      <c r="Q40" s="9">
        <v>3</v>
      </c>
    </row>
    <row r="41" spans="1:17" ht="20.25" thickBot="1">
      <c r="A41" s="10">
        <v>9038</v>
      </c>
      <c r="B41" s="6" t="s">
        <v>3</v>
      </c>
      <c r="C41" s="21">
        <v>3</v>
      </c>
      <c r="D41" s="22">
        <v>3</v>
      </c>
      <c r="E41" s="9">
        <f t="shared" si="1"/>
        <v>3</v>
      </c>
      <c r="G41" s="10">
        <v>9038</v>
      </c>
      <c r="H41" s="6" t="s">
        <v>3</v>
      </c>
      <c r="I41" s="31">
        <v>3</v>
      </c>
      <c r="J41" s="32">
        <v>3</v>
      </c>
      <c r="K41" s="29">
        <v>3</v>
      </c>
      <c r="M41" s="10">
        <v>9038</v>
      </c>
      <c r="N41" s="6" t="s">
        <v>3</v>
      </c>
      <c r="O41" s="21">
        <v>2</v>
      </c>
      <c r="P41" s="22">
        <v>2</v>
      </c>
      <c r="Q41" s="23">
        <v>2</v>
      </c>
    </row>
    <row r="42" spans="1:17" ht="21">
      <c r="A42" s="24" t="s">
        <v>4</v>
      </c>
      <c r="B42" s="24"/>
      <c r="C42" s="26">
        <v>0.79</v>
      </c>
      <c r="D42" s="26">
        <v>0.32</v>
      </c>
      <c r="E42" s="44">
        <v>3.7999999999999999E-2</v>
      </c>
      <c r="I42" s="26">
        <v>0.46</v>
      </c>
      <c r="J42" s="26">
        <v>0.28999999999999998</v>
      </c>
      <c r="K42" s="37">
        <v>3.9</v>
      </c>
      <c r="O42" s="45">
        <v>0.12</v>
      </c>
      <c r="P42" s="1">
        <v>0.03</v>
      </c>
      <c r="Q42" s="1"/>
    </row>
    <row r="43" spans="1:17" ht="21">
      <c r="A43" s="24"/>
      <c r="B43" s="24"/>
      <c r="C43" s="25"/>
      <c r="D43" s="25"/>
      <c r="E43" s="25"/>
    </row>
    <row r="46" spans="1:17">
      <c r="H46" t="s">
        <v>29</v>
      </c>
      <c r="I46" t="s">
        <v>30</v>
      </c>
      <c r="J46" t="s">
        <v>31</v>
      </c>
    </row>
    <row r="47" spans="1:17">
      <c r="F47" s="48">
        <v>44155</v>
      </c>
      <c r="G47" t="s">
        <v>23</v>
      </c>
      <c r="H47">
        <v>3.8</v>
      </c>
      <c r="I47" s="1">
        <v>0.79</v>
      </c>
      <c r="J47" s="1">
        <v>0.32</v>
      </c>
    </row>
    <row r="48" spans="1:17">
      <c r="F48" s="48">
        <v>44183</v>
      </c>
      <c r="G48" t="s">
        <v>24</v>
      </c>
      <c r="H48">
        <v>3.2</v>
      </c>
      <c r="I48" s="1">
        <v>0.12</v>
      </c>
      <c r="J48" s="1">
        <v>0.03</v>
      </c>
    </row>
    <row r="49" spans="6:10">
      <c r="F49" s="48">
        <v>43867</v>
      </c>
      <c r="G49" t="s">
        <v>25</v>
      </c>
      <c r="H49">
        <v>3.9</v>
      </c>
      <c r="I49" s="1">
        <v>0.46</v>
      </c>
      <c r="J49" s="1">
        <v>0.28999999999999998</v>
      </c>
    </row>
  </sheetData>
  <mergeCells count="4">
    <mergeCell ref="A2:E2"/>
    <mergeCell ref="A1:E1"/>
    <mergeCell ref="G2:K2"/>
    <mergeCell ref="M2:Q2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6"/>
  <sheetViews>
    <sheetView workbookViewId="0">
      <selection activeCell="F3" sqref="F3"/>
    </sheetView>
  </sheetViews>
  <sheetFormatPr defaultColWidth="11.125" defaultRowHeight="15.75"/>
  <cols>
    <col min="2" max="2" width="20.375" customWidth="1"/>
    <col min="3" max="3" width="21.125" customWidth="1"/>
    <col min="4" max="4" width="16.625" customWidth="1"/>
    <col min="5" max="5" width="20.875" customWidth="1"/>
  </cols>
  <sheetData>
    <row r="2" spans="1:5" ht="31.5">
      <c r="B2" t="s">
        <v>18</v>
      </c>
      <c r="C2" s="41" t="s">
        <v>15</v>
      </c>
      <c r="D2" s="42" t="s">
        <v>16</v>
      </c>
      <c r="E2" s="41" t="s">
        <v>17</v>
      </c>
    </row>
    <row r="3" spans="1:5">
      <c r="A3">
        <v>1101</v>
      </c>
      <c r="C3" s="28" t="str">
        <f>IF(G3/(5-H3)&lt;4.01,"слаб.",IF(G3/(5-H3)&lt;8,"средн.","высок."))</f>
        <v>слаб.</v>
      </c>
      <c r="D3" s="28" t="str">
        <f>IF(I3/(4-J3)&lt;4,"высок.",IF(I3/(4-J3)&lt;8,"средн.","слаб."))</f>
        <v>высок.</v>
      </c>
      <c r="E3" s="28" t="str">
        <f>IF(K3/(3-L3)&lt;4.01,"слаб.",IF(K3/(3-L3)&lt;8,"средн.","высок."))</f>
        <v>слаб.</v>
      </c>
    </row>
    <row r="4" spans="1:5">
      <c r="A4">
        <v>1102</v>
      </c>
      <c r="C4" s="28" t="str">
        <f t="shared" ref="C4:C24" si="0">IF(G4/(5-H4)&lt;4.01,"слаб.",IF(G4/(5-H4)&lt;8,"средн.","высок."))</f>
        <v>слаб.</v>
      </c>
      <c r="D4" s="28" t="str">
        <f t="shared" ref="D4:D24" si="1">IF(I4/(4-J4)&lt;4,"высок.",IF(I4/(4-J4)&lt;8,"средн.","слаб."))</f>
        <v>высок.</v>
      </c>
      <c r="E4" s="28" t="str">
        <f t="shared" ref="E4:E24" si="2">IF(K4/(3-L4)&lt;4.01,"слаб.",IF(K4/(3-L4)&lt;8,"средн.","высок."))</f>
        <v>слаб.</v>
      </c>
    </row>
    <row r="5" spans="1:5">
      <c r="A5">
        <v>1103</v>
      </c>
      <c r="C5" s="28" t="str">
        <f t="shared" si="0"/>
        <v>слаб.</v>
      </c>
      <c r="D5" s="28" t="str">
        <f t="shared" si="1"/>
        <v>высок.</v>
      </c>
      <c r="E5" s="28" t="str">
        <f t="shared" si="2"/>
        <v>слаб.</v>
      </c>
    </row>
    <row r="6" spans="1:5">
      <c r="A6">
        <v>1104</v>
      </c>
      <c r="C6" s="28" t="str">
        <f t="shared" si="0"/>
        <v>слаб.</v>
      </c>
      <c r="D6" s="28" t="str">
        <f t="shared" si="1"/>
        <v>высок.</v>
      </c>
      <c r="E6" s="28" t="str">
        <f t="shared" si="2"/>
        <v>слаб.</v>
      </c>
    </row>
    <row r="7" spans="1:5">
      <c r="A7">
        <v>1105</v>
      </c>
      <c r="C7" s="28" t="str">
        <f t="shared" si="0"/>
        <v>слаб.</v>
      </c>
      <c r="D7" s="28" t="str">
        <f t="shared" si="1"/>
        <v>высок.</v>
      </c>
      <c r="E7" s="28" t="str">
        <f t="shared" si="2"/>
        <v>слаб.</v>
      </c>
    </row>
    <row r="8" spans="1:5">
      <c r="A8">
        <v>1106</v>
      </c>
      <c r="C8" s="28" t="str">
        <f t="shared" si="0"/>
        <v>слаб.</v>
      </c>
      <c r="D8" s="28" t="str">
        <f t="shared" si="1"/>
        <v>высок.</v>
      </c>
      <c r="E8" s="28" t="str">
        <f t="shared" si="2"/>
        <v>слаб.</v>
      </c>
    </row>
    <row r="9" spans="1:5">
      <c r="A9">
        <v>1107</v>
      </c>
      <c r="C9" s="28" t="str">
        <f t="shared" si="0"/>
        <v>слаб.</v>
      </c>
      <c r="D9" s="28" t="str">
        <f t="shared" si="1"/>
        <v>высок.</v>
      </c>
      <c r="E9" s="28" t="str">
        <f t="shared" si="2"/>
        <v>слаб.</v>
      </c>
    </row>
    <row r="10" spans="1:5">
      <c r="A10">
        <v>1108</v>
      </c>
      <c r="C10" s="28" t="str">
        <f t="shared" si="0"/>
        <v>слаб.</v>
      </c>
      <c r="D10" s="28" t="str">
        <f t="shared" si="1"/>
        <v>высок.</v>
      </c>
      <c r="E10" s="28" t="str">
        <f t="shared" si="2"/>
        <v>слаб.</v>
      </c>
    </row>
    <row r="11" spans="1:5">
      <c r="A11">
        <v>1109</v>
      </c>
      <c r="C11" s="28" t="str">
        <f t="shared" si="0"/>
        <v>слаб.</v>
      </c>
      <c r="D11" s="28" t="str">
        <f t="shared" si="1"/>
        <v>высок.</v>
      </c>
      <c r="E11" s="28" t="str">
        <f t="shared" si="2"/>
        <v>слаб.</v>
      </c>
    </row>
    <row r="12" spans="1:5">
      <c r="A12">
        <v>1110</v>
      </c>
      <c r="C12" s="28" t="str">
        <f t="shared" si="0"/>
        <v>слаб.</v>
      </c>
      <c r="D12" s="28" t="str">
        <f t="shared" si="1"/>
        <v>высок.</v>
      </c>
      <c r="E12" s="28" t="str">
        <f t="shared" si="2"/>
        <v>слаб.</v>
      </c>
    </row>
    <row r="13" spans="1:5">
      <c r="A13">
        <v>1111</v>
      </c>
      <c r="C13" s="28" t="str">
        <f t="shared" si="0"/>
        <v>слаб.</v>
      </c>
      <c r="D13" s="28" t="str">
        <f t="shared" si="1"/>
        <v>высок.</v>
      </c>
      <c r="E13" s="28" t="str">
        <f t="shared" si="2"/>
        <v>слаб.</v>
      </c>
    </row>
    <row r="14" spans="1:5">
      <c r="A14">
        <v>1112</v>
      </c>
      <c r="C14" s="28" t="str">
        <f t="shared" si="0"/>
        <v>слаб.</v>
      </c>
      <c r="D14" s="28" t="str">
        <f t="shared" si="1"/>
        <v>высок.</v>
      </c>
      <c r="E14" s="28" t="str">
        <f t="shared" si="2"/>
        <v>слаб.</v>
      </c>
    </row>
    <row r="15" spans="1:5">
      <c r="A15">
        <v>1113</v>
      </c>
      <c r="C15" s="28" t="str">
        <f t="shared" si="0"/>
        <v>слаб.</v>
      </c>
      <c r="D15" s="28" t="str">
        <f t="shared" si="1"/>
        <v>высок.</v>
      </c>
      <c r="E15" s="28" t="str">
        <f t="shared" si="2"/>
        <v>слаб.</v>
      </c>
    </row>
    <row r="16" spans="1:5">
      <c r="A16">
        <v>1114</v>
      </c>
      <c r="C16" s="28" t="str">
        <f t="shared" si="0"/>
        <v>слаб.</v>
      </c>
      <c r="D16" s="28" t="str">
        <f t="shared" si="1"/>
        <v>высок.</v>
      </c>
      <c r="E16" s="28" t="str">
        <f t="shared" si="2"/>
        <v>слаб.</v>
      </c>
    </row>
    <row r="17" spans="1:5">
      <c r="A17">
        <v>1115</v>
      </c>
      <c r="C17" s="28" t="str">
        <f t="shared" si="0"/>
        <v>слаб.</v>
      </c>
      <c r="D17" s="28" t="str">
        <f t="shared" si="1"/>
        <v>высок.</v>
      </c>
      <c r="E17" s="28" t="str">
        <f t="shared" si="2"/>
        <v>слаб.</v>
      </c>
    </row>
    <row r="18" spans="1:5">
      <c r="A18">
        <v>1116</v>
      </c>
      <c r="C18" s="28" t="str">
        <f t="shared" si="0"/>
        <v>слаб.</v>
      </c>
      <c r="D18" s="28" t="str">
        <f t="shared" si="1"/>
        <v>высок.</v>
      </c>
      <c r="E18" s="28" t="str">
        <f t="shared" si="2"/>
        <v>слаб.</v>
      </c>
    </row>
    <row r="19" spans="1:5">
      <c r="A19">
        <v>1117</v>
      </c>
      <c r="C19" s="28" t="str">
        <f t="shared" si="0"/>
        <v>слаб.</v>
      </c>
      <c r="D19" s="28" t="str">
        <f t="shared" si="1"/>
        <v>высок.</v>
      </c>
      <c r="E19" s="28" t="str">
        <f t="shared" si="2"/>
        <v>слаб.</v>
      </c>
    </row>
    <row r="20" spans="1:5">
      <c r="A20">
        <v>1118</v>
      </c>
      <c r="C20" s="28" t="str">
        <f t="shared" si="0"/>
        <v>слаб.</v>
      </c>
      <c r="D20" s="28" t="str">
        <f t="shared" si="1"/>
        <v>высок.</v>
      </c>
      <c r="E20" s="28" t="str">
        <f t="shared" si="2"/>
        <v>слаб.</v>
      </c>
    </row>
    <row r="21" spans="1:5">
      <c r="A21">
        <v>1119</v>
      </c>
      <c r="C21" s="28" t="str">
        <f t="shared" si="0"/>
        <v>слаб.</v>
      </c>
      <c r="D21" s="28" t="str">
        <f t="shared" si="1"/>
        <v>высок.</v>
      </c>
      <c r="E21" s="28" t="str">
        <f t="shared" si="2"/>
        <v>слаб.</v>
      </c>
    </row>
    <row r="22" spans="1:5">
      <c r="A22">
        <v>1120</v>
      </c>
      <c r="C22" s="28" t="str">
        <f t="shared" si="0"/>
        <v>слаб.</v>
      </c>
      <c r="D22" s="28" t="str">
        <f t="shared" si="1"/>
        <v>высок.</v>
      </c>
      <c r="E22" s="28" t="str">
        <f t="shared" si="2"/>
        <v>слаб.</v>
      </c>
    </row>
    <row r="23" spans="1:5">
      <c r="A23">
        <v>1121</v>
      </c>
      <c r="C23" s="28" t="str">
        <f t="shared" si="0"/>
        <v>слаб.</v>
      </c>
      <c r="D23" s="28" t="str">
        <f t="shared" si="1"/>
        <v>высок.</v>
      </c>
      <c r="E23" s="28" t="str">
        <f t="shared" si="2"/>
        <v>слаб.</v>
      </c>
    </row>
    <row r="24" spans="1:5">
      <c r="A24">
        <v>1122</v>
      </c>
      <c r="C24" s="28" t="str">
        <f t="shared" si="0"/>
        <v>слаб.</v>
      </c>
      <c r="D24" s="28" t="str">
        <f t="shared" si="1"/>
        <v>высок.</v>
      </c>
      <c r="E24" s="28" t="str">
        <f t="shared" si="2"/>
        <v>слаб.</v>
      </c>
    </row>
    <row r="25" spans="1:5">
      <c r="C25" s="28"/>
      <c r="D25" s="28"/>
      <c r="E25" s="28"/>
    </row>
    <row r="26" spans="1:5">
      <c r="C26" s="28"/>
      <c r="D26" s="28"/>
      <c r="E26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51"/>
  <sheetViews>
    <sheetView workbookViewId="0">
      <selection activeCell="J4" sqref="J4"/>
    </sheetView>
  </sheetViews>
  <sheetFormatPr defaultColWidth="11.125" defaultRowHeight="15.75"/>
  <cols>
    <col min="4" max="5" width="21.125" customWidth="1"/>
    <col min="6" max="6" width="24.875" customWidth="1"/>
  </cols>
  <sheetData>
    <row r="1" spans="2:6">
      <c r="B1" t="s">
        <v>10</v>
      </c>
      <c r="C1" t="s">
        <v>19</v>
      </c>
      <c r="D1" t="s">
        <v>21</v>
      </c>
      <c r="E1" t="s">
        <v>20</v>
      </c>
      <c r="F1" t="s">
        <v>22</v>
      </c>
    </row>
    <row r="2" spans="2:6">
      <c r="B2">
        <v>5001</v>
      </c>
      <c r="C2" s="43">
        <v>4</v>
      </c>
      <c r="D2" s="43">
        <f>AVERAGE($C$2:$C$51)</f>
        <v>3.92</v>
      </c>
      <c r="E2" s="43">
        <v>5</v>
      </c>
      <c r="F2">
        <f>AVERAGE($E$2:$E$51)</f>
        <v>4.12</v>
      </c>
    </row>
    <row r="3" spans="2:6">
      <c r="B3">
        <v>5002</v>
      </c>
      <c r="C3" s="43">
        <v>3</v>
      </c>
      <c r="D3" s="43">
        <f t="shared" ref="D3:D51" si="0">AVERAGE($C$2:$C$51)</f>
        <v>3.92</v>
      </c>
      <c r="E3" s="43">
        <v>3</v>
      </c>
      <c r="F3">
        <f t="shared" ref="F3:F51" si="1">AVERAGE($E$2:$E$51)</f>
        <v>4.12</v>
      </c>
    </row>
    <row r="4" spans="2:6">
      <c r="B4">
        <v>5003</v>
      </c>
      <c r="C4" s="43">
        <v>4</v>
      </c>
      <c r="D4" s="43">
        <f t="shared" si="0"/>
        <v>3.92</v>
      </c>
      <c r="E4" s="43">
        <v>5</v>
      </c>
      <c r="F4">
        <f t="shared" si="1"/>
        <v>4.12</v>
      </c>
    </row>
    <row r="5" spans="2:6">
      <c r="B5">
        <v>5004</v>
      </c>
      <c r="C5" s="43">
        <v>3</v>
      </c>
      <c r="D5" s="43">
        <f t="shared" si="0"/>
        <v>3.92</v>
      </c>
      <c r="E5" s="43">
        <v>3</v>
      </c>
      <c r="F5">
        <f t="shared" si="1"/>
        <v>4.12</v>
      </c>
    </row>
    <row r="6" spans="2:6">
      <c r="B6">
        <v>5005</v>
      </c>
      <c r="C6" s="43">
        <v>4</v>
      </c>
      <c r="D6" s="43">
        <f t="shared" si="0"/>
        <v>3.92</v>
      </c>
      <c r="E6" s="43">
        <v>5</v>
      </c>
      <c r="F6">
        <f t="shared" si="1"/>
        <v>4.12</v>
      </c>
    </row>
    <row r="7" spans="2:6">
      <c r="B7">
        <v>5006</v>
      </c>
      <c r="C7" s="43">
        <v>3</v>
      </c>
      <c r="D7" s="43">
        <f t="shared" si="0"/>
        <v>3.92</v>
      </c>
      <c r="E7" s="43">
        <v>3</v>
      </c>
      <c r="F7">
        <f t="shared" si="1"/>
        <v>4.12</v>
      </c>
    </row>
    <row r="8" spans="2:6">
      <c r="B8">
        <v>5007</v>
      </c>
      <c r="C8" s="43">
        <v>3</v>
      </c>
      <c r="D8" s="43">
        <f t="shared" si="0"/>
        <v>3.92</v>
      </c>
      <c r="E8" s="43">
        <v>3</v>
      </c>
      <c r="F8">
        <f t="shared" si="1"/>
        <v>4.12</v>
      </c>
    </row>
    <row r="9" spans="2:6">
      <c r="B9">
        <v>5008</v>
      </c>
      <c r="C9" s="43">
        <v>5</v>
      </c>
      <c r="D9" s="43">
        <f t="shared" si="0"/>
        <v>3.92</v>
      </c>
      <c r="E9" s="43">
        <v>5</v>
      </c>
      <c r="F9">
        <f t="shared" si="1"/>
        <v>4.12</v>
      </c>
    </row>
    <row r="10" spans="2:6">
      <c r="B10">
        <v>5009</v>
      </c>
      <c r="C10" s="43">
        <v>4</v>
      </c>
      <c r="D10" s="43">
        <f t="shared" si="0"/>
        <v>3.92</v>
      </c>
      <c r="E10" s="43">
        <v>4</v>
      </c>
      <c r="F10">
        <f t="shared" si="1"/>
        <v>4.12</v>
      </c>
    </row>
    <row r="11" spans="2:6">
      <c r="B11">
        <v>5010</v>
      </c>
      <c r="C11" s="43">
        <v>5</v>
      </c>
      <c r="D11" s="43">
        <f t="shared" si="0"/>
        <v>3.92</v>
      </c>
      <c r="E11" s="43">
        <v>4</v>
      </c>
      <c r="F11">
        <f t="shared" si="1"/>
        <v>4.12</v>
      </c>
    </row>
    <row r="12" spans="2:6">
      <c r="B12">
        <v>5011</v>
      </c>
      <c r="C12" s="43">
        <v>3</v>
      </c>
      <c r="D12" s="43">
        <f t="shared" si="0"/>
        <v>3.92</v>
      </c>
      <c r="E12" s="43">
        <v>5</v>
      </c>
      <c r="F12">
        <f t="shared" si="1"/>
        <v>4.12</v>
      </c>
    </row>
    <row r="13" spans="2:6">
      <c r="B13">
        <v>5012</v>
      </c>
      <c r="C13" s="43">
        <v>4</v>
      </c>
      <c r="D13" s="43">
        <f t="shared" si="0"/>
        <v>3.92</v>
      </c>
      <c r="E13" s="43">
        <v>4</v>
      </c>
      <c r="F13">
        <f t="shared" si="1"/>
        <v>4.12</v>
      </c>
    </row>
    <row r="14" spans="2:6">
      <c r="B14">
        <v>5013</v>
      </c>
      <c r="C14" s="43">
        <v>3</v>
      </c>
      <c r="D14" s="43">
        <f t="shared" si="0"/>
        <v>3.92</v>
      </c>
      <c r="E14" s="43">
        <v>4</v>
      </c>
      <c r="F14">
        <f t="shared" si="1"/>
        <v>4.12</v>
      </c>
    </row>
    <row r="15" spans="2:6">
      <c r="B15">
        <v>5014</v>
      </c>
      <c r="C15" s="43">
        <v>4</v>
      </c>
      <c r="D15" s="43">
        <f t="shared" si="0"/>
        <v>3.92</v>
      </c>
      <c r="E15" s="43">
        <v>4</v>
      </c>
      <c r="F15">
        <f t="shared" si="1"/>
        <v>4.12</v>
      </c>
    </row>
    <row r="16" spans="2:6">
      <c r="B16">
        <v>5015</v>
      </c>
      <c r="C16" s="43">
        <v>3</v>
      </c>
      <c r="D16" s="43">
        <f t="shared" si="0"/>
        <v>3.92</v>
      </c>
      <c r="E16" s="43">
        <v>4</v>
      </c>
      <c r="F16">
        <f t="shared" si="1"/>
        <v>4.12</v>
      </c>
    </row>
    <row r="17" spans="2:6">
      <c r="B17">
        <v>5016</v>
      </c>
      <c r="C17" s="43">
        <v>3</v>
      </c>
      <c r="D17" s="43">
        <f t="shared" si="0"/>
        <v>3.92</v>
      </c>
      <c r="E17" s="43">
        <v>5</v>
      </c>
      <c r="F17">
        <f t="shared" si="1"/>
        <v>4.12</v>
      </c>
    </row>
    <row r="18" spans="2:6">
      <c r="B18">
        <v>5017</v>
      </c>
      <c r="C18" s="43">
        <v>4</v>
      </c>
      <c r="D18" s="43">
        <f t="shared" si="0"/>
        <v>3.92</v>
      </c>
      <c r="E18" s="43">
        <v>5</v>
      </c>
      <c r="F18">
        <f t="shared" si="1"/>
        <v>4.12</v>
      </c>
    </row>
    <row r="19" spans="2:6">
      <c r="B19">
        <v>5018</v>
      </c>
      <c r="C19" s="43">
        <v>4</v>
      </c>
      <c r="D19" s="43">
        <f t="shared" si="0"/>
        <v>3.92</v>
      </c>
      <c r="E19" s="43">
        <v>4</v>
      </c>
      <c r="F19">
        <f t="shared" si="1"/>
        <v>4.12</v>
      </c>
    </row>
    <row r="20" spans="2:6">
      <c r="B20">
        <v>5019</v>
      </c>
      <c r="C20" s="43">
        <v>5</v>
      </c>
      <c r="D20" s="43">
        <f t="shared" si="0"/>
        <v>3.92</v>
      </c>
      <c r="E20" s="43">
        <v>5</v>
      </c>
      <c r="F20">
        <f t="shared" si="1"/>
        <v>4.12</v>
      </c>
    </row>
    <row r="21" spans="2:6">
      <c r="B21">
        <v>5020</v>
      </c>
      <c r="C21" s="43">
        <v>3</v>
      </c>
      <c r="D21" s="43">
        <f t="shared" si="0"/>
        <v>3.92</v>
      </c>
      <c r="E21" s="43">
        <v>3</v>
      </c>
      <c r="F21">
        <f t="shared" si="1"/>
        <v>4.12</v>
      </c>
    </row>
    <row r="22" spans="2:6">
      <c r="B22">
        <v>5021</v>
      </c>
      <c r="C22" s="43">
        <v>4</v>
      </c>
      <c r="D22" s="43">
        <f t="shared" si="0"/>
        <v>3.92</v>
      </c>
      <c r="E22" s="43">
        <v>4</v>
      </c>
      <c r="F22">
        <f t="shared" si="1"/>
        <v>4.12</v>
      </c>
    </row>
    <row r="23" spans="2:6">
      <c r="B23">
        <v>5022</v>
      </c>
      <c r="C23" s="43">
        <v>4</v>
      </c>
      <c r="D23" s="43">
        <f t="shared" si="0"/>
        <v>3.92</v>
      </c>
      <c r="E23" s="43">
        <v>4</v>
      </c>
      <c r="F23">
        <f t="shared" si="1"/>
        <v>4.12</v>
      </c>
    </row>
    <row r="24" spans="2:6">
      <c r="B24">
        <v>5023</v>
      </c>
      <c r="C24" s="43">
        <v>4</v>
      </c>
      <c r="D24" s="43">
        <f t="shared" si="0"/>
        <v>3.92</v>
      </c>
      <c r="E24" s="43">
        <v>4</v>
      </c>
      <c r="F24">
        <f t="shared" si="1"/>
        <v>4.12</v>
      </c>
    </row>
    <row r="25" spans="2:6">
      <c r="B25">
        <v>5024</v>
      </c>
      <c r="C25" s="43">
        <v>4</v>
      </c>
      <c r="D25" s="43">
        <f t="shared" si="0"/>
        <v>3.92</v>
      </c>
      <c r="E25" s="43">
        <v>5</v>
      </c>
      <c r="F25">
        <f t="shared" si="1"/>
        <v>4.12</v>
      </c>
    </row>
    <row r="26" spans="2:6">
      <c r="B26">
        <v>5025</v>
      </c>
      <c r="C26" s="43">
        <v>3</v>
      </c>
      <c r="D26" s="43">
        <f t="shared" si="0"/>
        <v>3.92</v>
      </c>
      <c r="E26" s="43">
        <v>4</v>
      </c>
      <c r="F26">
        <f t="shared" si="1"/>
        <v>4.12</v>
      </c>
    </row>
    <row r="27" spans="2:6">
      <c r="B27">
        <v>5026</v>
      </c>
      <c r="C27" s="43">
        <v>5</v>
      </c>
      <c r="D27" s="43">
        <f t="shared" si="0"/>
        <v>3.92</v>
      </c>
      <c r="E27" s="43">
        <v>4</v>
      </c>
      <c r="F27">
        <f t="shared" si="1"/>
        <v>4.12</v>
      </c>
    </row>
    <row r="28" spans="2:6">
      <c r="B28">
        <v>5027</v>
      </c>
      <c r="C28" s="43">
        <v>3</v>
      </c>
      <c r="D28" s="43">
        <f t="shared" si="0"/>
        <v>3.92</v>
      </c>
      <c r="E28" s="43">
        <v>4</v>
      </c>
      <c r="F28">
        <f t="shared" si="1"/>
        <v>4.12</v>
      </c>
    </row>
    <row r="29" spans="2:6">
      <c r="B29">
        <v>5028</v>
      </c>
      <c r="C29" s="43">
        <v>5</v>
      </c>
      <c r="D29" s="43">
        <f t="shared" si="0"/>
        <v>3.92</v>
      </c>
      <c r="E29" s="43">
        <v>4</v>
      </c>
      <c r="F29">
        <f t="shared" si="1"/>
        <v>4.12</v>
      </c>
    </row>
    <row r="30" spans="2:6">
      <c r="B30">
        <v>5029</v>
      </c>
      <c r="C30" s="43">
        <v>3</v>
      </c>
      <c r="D30" s="43">
        <f t="shared" si="0"/>
        <v>3.92</v>
      </c>
      <c r="E30" s="43">
        <v>3</v>
      </c>
      <c r="F30">
        <f t="shared" si="1"/>
        <v>4.12</v>
      </c>
    </row>
    <row r="31" spans="2:6">
      <c r="B31">
        <v>5030</v>
      </c>
      <c r="C31" s="43">
        <v>3</v>
      </c>
      <c r="D31" s="43">
        <f t="shared" si="0"/>
        <v>3.92</v>
      </c>
      <c r="E31" s="43">
        <v>4</v>
      </c>
      <c r="F31">
        <f t="shared" si="1"/>
        <v>4.12</v>
      </c>
    </row>
    <row r="32" spans="2:6">
      <c r="B32">
        <v>5031</v>
      </c>
      <c r="C32" s="43">
        <v>5</v>
      </c>
      <c r="D32" s="43">
        <f t="shared" si="0"/>
        <v>3.92</v>
      </c>
      <c r="E32" s="43">
        <v>4</v>
      </c>
      <c r="F32">
        <f t="shared" si="1"/>
        <v>4.12</v>
      </c>
    </row>
    <row r="33" spans="2:6">
      <c r="B33">
        <v>5032</v>
      </c>
      <c r="C33" s="43">
        <v>4</v>
      </c>
      <c r="D33" s="43">
        <f t="shared" si="0"/>
        <v>3.92</v>
      </c>
      <c r="E33" s="43">
        <v>3</v>
      </c>
      <c r="F33">
        <f t="shared" si="1"/>
        <v>4.12</v>
      </c>
    </row>
    <row r="34" spans="2:6">
      <c r="B34">
        <v>5033</v>
      </c>
      <c r="C34" s="43">
        <v>4</v>
      </c>
      <c r="D34" s="43">
        <f t="shared" si="0"/>
        <v>3.92</v>
      </c>
      <c r="E34" s="43">
        <v>5</v>
      </c>
      <c r="F34">
        <f t="shared" si="1"/>
        <v>4.12</v>
      </c>
    </row>
    <row r="35" spans="2:6">
      <c r="B35">
        <v>5034</v>
      </c>
      <c r="C35" s="43">
        <v>5</v>
      </c>
      <c r="D35" s="43">
        <f t="shared" si="0"/>
        <v>3.92</v>
      </c>
      <c r="E35" s="43">
        <v>5</v>
      </c>
      <c r="F35">
        <f t="shared" si="1"/>
        <v>4.12</v>
      </c>
    </row>
    <row r="36" spans="2:6">
      <c r="B36">
        <v>5035</v>
      </c>
      <c r="C36" s="43">
        <v>4</v>
      </c>
      <c r="D36" s="43">
        <f t="shared" si="0"/>
        <v>3.92</v>
      </c>
      <c r="E36" s="43">
        <v>5</v>
      </c>
      <c r="F36">
        <f t="shared" si="1"/>
        <v>4.12</v>
      </c>
    </row>
    <row r="37" spans="2:6">
      <c r="B37">
        <v>5036</v>
      </c>
      <c r="C37" s="43">
        <v>4</v>
      </c>
      <c r="D37" s="43">
        <f t="shared" si="0"/>
        <v>3.92</v>
      </c>
      <c r="E37" s="43">
        <v>5</v>
      </c>
      <c r="F37">
        <f t="shared" si="1"/>
        <v>4.12</v>
      </c>
    </row>
    <row r="38" spans="2:6">
      <c r="B38">
        <v>5037</v>
      </c>
      <c r="C38" s="43">
        <v>4</v>
      </c>
      <c r="D38" s="43">
        <f t="shared" si="0"/>
        <v>3.92</v>
      </c>
      <c r="E38" s="43">
        <v>4</v>
      </c>
      <c r="F38">
        <f t="shared" si="1"/>
        <v>4.12</v>
      </c>
    </row>
    <row r="39" spans="2:6">
      <c r="B39">
        <v>5038</v>
      </c>
      <c r="C39" s="43">
        <v>3</v>
      </c>
      <c r="D39" s="43">
        <f t="shared" si="0"/>
        <v>3.92</v>
      </c>
      <c r="E39" s="43">
        <v>3</v>
      </c>
      <c r="F39">
        <f t="shared" si="1"/>
        <v>4.12</v>
      </c>
    </row>
    <row r="40" spans="2:6">
      <c r="B40">
        <v>5039</v>
      </c>
      <c r="C40" s="43">
        <v>4</v>
      </c>
      <c r="D40" s="43">
        <f t="shared" si="0"/>
        <v>3.92</v>
      </c>
      <c r="E40" s="43">
        <v>4</v>
      </c>
      <c r="F40">
        <f t="shared" si="1"/>
        <v>4.12</v>
      </c>
    </row>
    <row r="41" spans="2:6">
      <c r="B41">
        <v>5040</v>
      </c>
      <c r="C41" s="43">
        <v>4</v>
      </c>
      <c r="D41" s="43">
        <f t="shared" si="0"/>
        <v>3.92</v>
      </c>
      <c r="E41" s="43">
        <v>4</v>
      </c>
      <c r="F41">
        <f t="shared" si="1"/>
        <v>4.12</v>
      </c>
    </row>
    <row r="42" spans="2:6">
      <c r="B42">
        <v>5041</v>
      </c>
      <c r="C42" s="43">
        <v>5</v>
      </c>
      <c r="D42" s="43">
        <f t="shared" si="0"/>
        <v>3.92</v>
      </c>
      <c r="E42" s="43">
        <v>5</v>
      </c>
      <c r="F42">
        <f t="shared" si="1"/>
        <v>4.12</v>
      </c>
    </row>
    <row r="43" spans="2:6">
      <c r="B43">
        <v>5042</v>
      </c>
      <c r="C43" s="43">
        <v>5</v>
      </c>
      <c r="D43" s="43">
        <f t="shared" si="0"/>
        <v>3.92</v>
      </c>
      <c r="E43" s="43">
        <v>4</v>
      </c>
      <c r="F43">
        <f t="shared" si="1"/>
        <v>4.12</v>
      </c>
    </row>
    <row r="44" spans="2:6">
      <c r="B44">
        <v>5043</v>
      </c>
      <c r="C44" s="43">
        <v>3</v>
      </c>
      <c r="D44" s="43">
        <f t="shared" si="0"/>
        <v>3.92</v>
      </c>
      <c r="E44" s="43">
        <v>3</v>
      </c>
      <c r="F44">
        <f t="shared" si="1"/>
        <v>4.12</v>
      </c>
    </row>
    <row r="45" spans="2:6">
      <c r="B45">
        <v>5044</v>
      </c>
      <c r="C45" s="43">
        <v>4</v>
      </c>
      <c r="D45" s="43">
        <f t="shared" si="0"/>
        <v>3.92</v>
      </c>
      <c r="E45" s="43">
        <v>4</v>
      </c>
      <c r="F45">
        <f t="shared" si="1"/>
        <v>4.12</v>
      </c>
    </row>
    <row r="46" spans="2:6">
      <c r="B46">
        <v>5045</v>
      </c>
      <c r="C46" s="43">
        <v>5</v>
      </c>
      <c r="D46" s="43">
        <f t="shared" si="0"/>
        <v>3.92</v>
      </c>
      <c r="E46" s="43">
        <v>4</v>
      </c>
      <c r="F46">
        <f t="shared" si="1"/>
        <v>4.12</v>
      </c>
    </row>
    <row r="47" spans="2:6">
      <c r="B47">
        <v>5046</v>
      </c>
      <c r="C47" s="43">
        <v>4</v>
      </c>
      <c r="D47" s="43">
        <f t="shared" si="0"/>
        <v>3.92</v>
      </c>
      <c r="E47" s="43">
        <v>4</v>
      </c>
      <c r="F47">
        <f t="shared" si="1"/>
        <v>4.12</v>
      </c>
    </row>
    <row r="48" spans="2:6">
      <c r="B48">
        <v>5047</v>
      </c>
      <c r="C48" s="43">
        <v>4</v>
      </c>
      <c r="D48" s="43">
        <f t="shared" si="0"/>
        <v>3.92</v>
      </c>
      <c r="E48" s="43">
        <v>4</v>
      </c>
      <c r="F48">
        <f t="shared" si="1"/>
        <v>4.12</v>
      </c>
    </row>
    <row r="49" spans="2:6">
      <c r="B49">
        <v>5048</v>
      </c>
      <c r="C49" s="43">
        <v>5</v>
      </c>
      <c r="D49" s="43">
        <f t="shared" si="0"/>
        <v>3.92</v>
      </c>
      <c r="E49" s="43">
        <v>4</v>
      </c>
      <c r="F49">
        <f t="shared" si="1"/>
        <v>4.12</v>
      </c>
    </row>
    <row r="50" spans="2:6">
      <c r="B50">
        <v>5049</v>
      </c>
      <c r="C50" s="43">
        <v>4</v>
      </c>
      <c r="D50" s="43">
        <f t="shared" si="0"/>
        <v>3.92</v>
      </c>
      <c r="E50" s="43">
        <v>4</v>
      </c>
      <c r="F50">
        <f t="shared" si="1"/>
        <v>4.12</v>
      </c>
    </row>
    <row r="51" spans="2:6">
      <c r="B51">
        <v>5050</v>
      </c>
      <c r="C51" s="43">
        <v>4</v>
      </c>
      <c r="D51" s="43">
        <f t="shared" si="0"/>
        <v>3.92</v>
      </c>
      <c r="E51" s="43">
        <v>5</v>
      </c>
      <c r="F51">
        <f t="shared" si="1"/>
        <v>4.12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topLeftCell="A8" workbookViewId="0">
      <selection activeCell="C14" sqref="C14"/>
    </sheetView>
  </sheetViews>
  <sheetFormatPr defaultColWidth="11" defaultRowHeight="15.75"/>
  <sheetData>
    <row r="1" spans="1:8">
      <c r="C1" t="s">
        <v>32</v>
      </c>
      <c r="D1" t="s">
        <v>33</v>
      </c>
      <c r="H1" s="47"/>
    </row>
    <row r="2" spans="1:8">
      <c r="A2" t="s">
        <v>34</v>
      </c>
      <c r="B2" t="s">
        <v>35</v>
      </c>
      <c r="C2" t="s">
        <v>36</v>
      </c>
      <c r="D2" t="s">
        <v>36</v>
      </c>
    </row>
    <row r="3" spans="1:8">
      <c r="A3" s="47">
        <v>43902</v>
      </c>
      <c r="B3">
        <v>9001</v>
      </c>
      <c r="C3">
        <v>4</v>
      </c>
      <c r="D3">
        <v>4</v>
      </c>
    </row>
    <row r="4" spans="1:8">
      <c r="B4">
        <v>9002</v>
      </c>
      <c r="C4">
        <v>4</v>
      </c>
      <c r="D4">
        <v>4</v>
      </c>
    </row>
    <row r="5" spans="1:8">
      <c r="B5">
        <v>9003</v>
      </c>
      <c r="C5">
        <v>3</v>
      </c>
      <c r="D5">
        <v>3</v>
      </c>
    </row>
    <row r="6" spans="1:8">
      <c r="B6">
        <v>9004</v>
      </c>
      <c r="C6">
        <v>3</v>
      </c>
      <c r="D6">
        <v>4</v>
      </c>
    </row>
    <row r="7" spans="1:8">
      <c r="B7">
        <v>9006</v>
      </c>
      <c r="C7">
        <v>3</v>
      </c>
      <c r="D7">
        <v>4</v>
      </c>
    </row>
    <row r="8" spans="1:8">
      <c r="C8" s="47">
        <v>43902</v>
      </c>
      <c r="D8" s="47">
        <v>43876</v>
      </c>
    </row>
    <row r="9" spans="1:8">
      <c r="G9" s="47"/>
    </row>
    <row r="11" spans="1:8">
      <c r="A11" s="47"/>
    </row>
  </sheetData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ТМ 11 класс и срезовая </vt:lpstr>
      <vt:lpstr>Математика 9 класс</vt:lpstr>
      <vt:lpstr>результаты ЕГЭ и мониторинг пси</vt:lpstr>
      <vt:lpstr>результаты ВПР и срезовая 5 кла</vt:lpstr>
      <vt:lpstr>результаты ТМ химия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1</cp:lastModifiedBy>
  <dcterms:created xsi:type="dcterms:W3CDTF">2020-10-25T21:05:05Z</dcterms:created>
  <dcterms:modified xsi:type="dcterms:W3CDTF">2020-10-26T12:30:39Z</dcterms:modified>
</cp:coreProperties>
</file>